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3650" windowHeight="7545" tabRatio="795" activeTab="1"/>
  </bookViews>
  <sheets>
    <sheet name="サンプル" sheetId="14" r:id="rId1"/>
    <sheet name="RZ250" sheetId="8" r:id="rId2"/>
    <sheet name="RZ250R(29L)" sheetId="4" r:id="rId3"/>
    <sheet name="R1-Z（3XC1)" sheetId="17" r:id="rId4"/>
    <sheet name="TZR250(1KT)" sheetId="19" r:id="rId5"/>
    <sheet name="TZR250(2XT)" sheetId="18" r:id="rId6"/>
  </sheets>
  <calcPr calcId="125725"/>
</workbook>
</file>

<file path=xl/calcChain.xml><?xml version="1.0" encoding="utf-8"?>
<calcChain xmlns="http://schemas.openxmlformats.org/spreadsheetml/2006/main">
  <c r="J10" i="19"/>
  <c r="D34" s="1"/>
  <c r="I10"/>
  <c r="B10"/>
  <c r="J10" i="18"/>
  <c r="I10"/>
  <c r="B10"/>
  <c r="J10" i="17"/>
  <c r="I10"/>
  <c r="B10"/>
  <c r="D34" s="1"/>
  <c r="I12" i="14"/>
  <c r="J12" s="1"/>
  <c r="B11"/>
  <c r="I10" i="8"/>
  <c r="J10" s="1"/>
  <c r="F34" s="1"/>
  <c r="E34" i="19" l="1"/>
  <c r="E15"/>
  <c r="G16"/>
  <c r="C18"/>
  <c r="E19"/>
  <c r="G20"/>
  <c r="C22"/>
  <c r="E23"/>
  <c r="E25"/>
  <c r="G26"/>
  <c r="C28"/>
  <c r="E29"/>
  <c r="G30"/>
  <c r="E31"/>
  <c r="C32"/>
  <c r="G32"/>
  <c r="C34"/>
  <c r="G34"/>
  <c r="D15"/>
  <c r="B16"/>
  <c r="F16"/>
  <c r="D17"/>
  <c r="B18"/>
  <c r="F18"/>
  <c r="D19"/>
  <c r="B20"/>
  <c r="F20"/>
  <c r="D21"/>
  <c r="B22"/>
  <c r="F22"/>
  <c r="D23"/>
  <c r="B24"/>
  <c r="F24"/>
  <c r="D25"/>
  <c r="B26"/>
  <c r="F26"/>
  <c r="D27"/>
  <c r="B28"/>
  <c r="F28"/>
  <c r="D29"/>
  <c r="B30"/>
  <c r="F30"/>
  <c r="D31"/>
  <c r="B32"/>
  <c r="F32"/>
  <c r="D33"/>
  <c r="B34"/>
  <c r="F34"/>
  <c r="C15"/>
  <c r="G15"/>
  <c r="E16"/>
  <c r="C17"/>
  <c r="G17"/>
  <c r="E18"/>
  <c r="C19"/>
  <c r="G19"/>
  <c r="E20"/>
  <c r="C21"/>
  <c r="G21"/>
  <c r="E22"/>
  <c r="C23"/>
  <c r="G23"/>
  <c r="E24"/>
  <c r="C25"/>
  <c r="G25"/>
  <c r="E26"/>
  <c r="C27"/>
  <c r="G27"/>
  <c r="E28"/>
  <c r="C29"/>
  <c r="G29"/>
  <c r="E30"/>
  <c r="C31"/>
  <c r="G31"/>
  <c r="E32"/>
  <c r="C33"/>
  <c r="G33"/>
  <c r="C16"/>
  <c r="E17"/>
  <c r="G18"/>
  <c r="C20"/>
  <c r="E21"/>
  <c r="G22"/>
  <c r="C24"/>
  <c r="G24"/>
  <c r="C26"/>
  <c r="E27"/>
  <c r="G28"/>
  <c r="C30"/>
  <c r="E33"/>
  <c r="B15"/>
  <c r="F15"/>
  <c r="D16"/>
  <c r="B17"/>
  <c r="F17"/>
  <c r="D18"/>
  <c r="B19"/>
  <c r="F19"/>
  <c r="D20"/>
  <c r="B21"/>
  <c r="F21"/>
  <c r="D22"/>
  <c r="B23"/>
  <c r="F23"/>
  <c r="D24"/>
  <c r="B25"/>
  <c r="F25"/>
  <c r="D26"/>
  <c r="B27"/>
  <c r="F27"/>
  <c r="D28"/>
  <c r="B29"/>
  <c r="F29"/>
  <c r="D30"/>
  <c r="B31"/>
  <c r="F31"/>
  <c r="D32"/>
  <c r="B33"/>
  <c r="F33"/>
  <c r="E34" i="18"/>
  <c r="D34"/>
  <c r="E15"/>
  <c r="G16"/>
  <c r="C18"/>
  <c r="E19"/>
  <c r="G20"/>
  <c r="C22"/>
  <c r="E23"/>
  <c r="G24"/>
  <c r="C26"/>
  <c r="E27"/>
  <c r="C28"/>
  <c r="E29"/>
  <c r="C30"/>
  <c r="E31"/>
  <c r="C32"/>
  <c r="G32"/>
  <c r="E33"/>
  <c r="C34"/>
  <c r="G34"/>
  <c r="D15"/>
  <c r="B16"/>
  <c r="F16"/>
  <c r="D17"/>
  <c r="B18"/>
  <c r="F18"/>
  <c r="D19"/>
  <c r="B20"/>
  <c r="F20"/>
  <c r="D21"/>
  <c r="B22"/>
  <c r="F22"/>
  <c r="D23"/>
  <c r="B24"/>
  <c r="F24"/>
  <c r="D25"/>
  <c r="B26"/>
  <c r="F26"/>
  <c r="D27"/>
  <c r="B28"/>
  <c r="F28"/>
  <c r="D29"/>
  <c r="B30"/>
  <c r="F30"/>
  <c r="D31"/>
  <c r="B32"/>
  <c r="F32"/>
  <c r="D33"/>
  <c r="B34"/>
  <c r="F34"/>
  <c r="C15"/>
  <c r="G15"/>
  <c r="E16"/>
  <c r="C17"/>
  <c r="G17"/>
  <c r="E18"/>
  <c r="C19"/>
  <c r="G19"/>
  <c r="E20"/>
  <c r="C21"/>
  <c r="G21"/>
  <c r="E22"/>
  <c r="C23"/>
  <c r="G23"/>
  <c r="E24"/>
  <c r="C25"/>
  <c r="G25"/>
  <c r="E26"/>
  <c r="C27"/>
  <c r="G27"/>
  <c r="E28"/>
  <c r="C29"/>
  <c r="G29"/>
  <c r="E30"/>
  <c r="C31"/>
  <c r="G31"/>
  <c r="E32"/>
  <c r="C33"/>
  <c r="G33"/>
  <c r="C16"/>
  <c r="E17"/>
  <c r="G18"/>
  <c r="C20"/>
  <c r="E21"/>
  <c r="G22"/>
  <c r="C24"/>
  <c r="E25"/>
  <c r="G26"/>
  <c r="G28"/>
  <c r="G30"/>
  <c r="B15"/>
  <c r="F15"/>
  <c r="D16"/>
  <c r="B17"/>
  <c r="F17"/>
  <c r="D18"/>
  <c r="B19"/>
  <c r="F19"/>
  <c r="D20"/>
  <c r="B21"/>
  <c r="F21"/>
  <c r="D22"/>
  <c r="B23"/>
  <c r="F23"/>
  <c r="D24"/>
  <c r="B25"/>
  <c r="F25"/>
  <c r="D26"/>
  <c r="B27"/>
  <c r="F27"/>
  <c r="D28"/>
  <c r="B29"/>
  <c r="F29"/>
  <c r="D30"/>
  <c r="B31"/>
  <c r="F31"/>
  <c r="D32"/>
  <c r="B33"/>
  <c r="F33"/>
  <c r="E15" i="17"/>
  <c r="C16"/>
  <c r="G16"/>
  <c r="E17"/>
  <c r="C18"/>
  <c r="G18"/>
  <c r="E19"/>
  <c r="C20"/>
  <c r="G20"/>
  <c r="E21"/>
  <c r="C22"/>
  <c r="G22"/>
  <c r="E23"/>
  <c r="C24"/>
  <c r="G24"/>
  <c r="E25"/>
  <c r="C26"/>
  <c r="G26"/>
  <c r="E27"/>
  <c r="C28"/>
  <c r="G28"/>
  <c r="E29"/>
  <c r="C30"/>
  <c r="G30"/>
  <c r="E31"/>
  <c r="C32"/>
  <c r="G32"/>
  <c r="E33"/>
  <c r="C34"/>
  <c r="G34"/>
  <c r="D15"/>
  <c r="B16"/>
  <c r="F16"/>
  <c r="D17"/>
  <c r="B18"/>
  <c r="F18"/>
  <c r="D19"/>
  <c r="B20"/>
  <c r="F20"/>
  <c r="D21"/>
  <c r="B22"/>
  <c r="F22"/>
  <c r="D23"/>
  <c r="B24"/>
  <c r="F24"/>
  <c r="D25"/>
  <c r="B26"/>
  <c r="F26"/>
  <c r="D27"/>
  <c r="B28"/>
  <c r="F28"/>
  <c r="D29"/>
  <c r="B30"/>
  <c r="F30"/>
  <c r="D31"/>
  <c r="B32"/>
  <c r="F32"/>
  <c r="D33"/>
  <c r="B34"/>
  <c r="F34"/>
  <c r="C15"/>
  <c r="G15"/>
  <c r="E16"/>
  <c r="C17"/>
  <c r="G17"/>
  <c r="E18"/>
  <c r="C19"/>
  <c r="G19"/>
  <c r="E20"/>
  <c r="C21"/>
  <c r="G21"/>
  <c r="E22"/>
  <c r="C23"/>
  <c r="G23"/>
  <c r="E24"/>
  <c r="C25"/>
  <c r="G25"/>
  <c r="E26"/>
  <c r="C27"/>
  <c r="G27"/>
  <c r="E28"/>
  <c r="C29"/>
  <c r="G29"/>
  <c r="E30"/>
  <c r="C31"/>
  <c r="G31"/>
  <c r="E32"/>
  <c r="C33"/>
  <c r="G33"/>
  <c r="E34"/>
  <c r="B15"/>
  <c r="F15"/>
  <c r="D16"/>
  <c r="B17"/>
  <c r="F17"/>
  <c r="D18"/>
  <c r="B19"/>
  <c r="F19"/>
  <c r="D20"/>
  <c r="B21"/>
  <c r="F21"/>
  <c r="D22"/>
  <c r="B23"/>
  <c r="F23"/>
  <c r="D24"/>
  <c r="B25"/>
  <c r="F25"/>
  <c r="D26"/>
  <c r="B27"/>
  <c r="F27"/>
  <c r="D28"/>
  <c r="B29"/>
  <c r="F29"/>
  <c r="D30"/>
  <c r="B31"/>
  <c r="F31"/>
  <c r="D32"/>
  <c r="B33"/>
  <c r="F33"/>
  <c r="D36" i="14"/>
  <c r="D24"/>
  <c r="F21"/>
  <c r="B18"/>
  <c r="D26"/>
  <c r="D18"/>
  <c r="B24"/>
  <c r="D22"/>
  <c r="F19"/>
  <c r="B16"/>
  <c r="F25"/>
  <c r="B22"/>
  <c r="D20"/>
  <c r="F17"/>
  <c r="F23"/>
  <c r="B20"/>
  <c r="E36"/>
  <c r="E17"/>
  <c r="C18"/>
  <c r="G18"/>
  <c r="E19"/>
  <c r="C20"/>
  <c r="G20"/>
  <c r="E21"/>
  <c r="C22"/>
  <c r="G22"/>
  <c r="E23"/>
  <c r="C24"/>
  <c r="G24"/>
  <c r="E25"/>
  <c r="C26"/>
  <c r="G26"/>
  <c r="E27"/>
  <c r="C28"/>
  <c r="G28"/>
  <c r="E29"/>
  <c r="C30"/>
  <c r="G30"/>
  <c r="E31"/>
  <c r="C32"/>
  <c r="G32"/>
  <c r="E33"/>
  <c r="C34"/>
  <c r="G34"/>
  <c r="E35"/>
  <c r="C36"/>
  <c r="G36"/>
  <c r="D17"/>
  <c r="B17"/>
  <c r="F18"/>
  <c r="D19"/>
  <c r="B19"/>
  <c r="F20"/>
  <c r="D21"/>
  <c r="B21"/>
  <c r="F22"/>
  <c r="D23"/>
  <c r="B23"/>
  <c r="F24"/>
  <c r="D25"/>
  <c r="B25"/>
  <c r="F26"/>
  <c r="D27"/>
  <c r="B27"/>
  <c r="F28"/>
  <c r="D29"/>
  <c r="B29"/>
  <c r="F30"/>
  <c r="D31"/>
  <c r="B31"/>
  <c r="F32"/>
  <c r="D33"/>
  <c r="B33"/>
  <c r="F34"/>
  <c r="D35"/>
  <c r="B35"/>
  <c r="F36"/>
  <c r="C17"/>
  <c r="G17"/>
  <c r="E18"/>
  <c r="C19"/>
  <c r="G19"/>
  <c r="E20"/>
  <c r="C21"/>
  <c r="G21"/>
  <c r="E22"/>
  <c r="C23"/>
  <c r="G23"/>
  <c r="E24"/>
  <c r="C25"/>
  <c r="G25"/>
  <c r="E26"/>
  <c r="C27"/>
  <c r="G27"/>
  <c r="E28"/>
  <c r="C29"/>
  <c r="G29"/>
  <c r="E30"/>
  <c r="C31"/>
  <c r="G31"/>
  <c r="E32"/>
  <c r="C33"/>
  <c r="G33"/>
  <c r="E34"/>
  <c r="C35"/>
  <c r="G35"/>
  <c r="B26"/>
  <c r="F27"/>
  <c r="D28"/>
  <c r="B28"/>
  <c r="F29"/>
  <c r="D30"/>
  <c r="B30"/>
  <c r="F31"/>
  <c r="D32"/>
  <c r="B32"/>
  <c r="F33"/>
  <c r="D34"/>
  <c r="B34"/>
  <c r="F35"/>
  <c r="D34" i="8"/>
  <c r="C16"/>
  <c r="E17"/>
  <c r="G18"/>
  <c r="E19"/>
  <c r="G20"/>
  <c r="C22"/>
  <c r="E23"/>
  <c r="G24"/>
  <c r="C26"/>
  <c r="E27"/>
  <c r="G28"/>
  <c r="E31"/>
  <c r="B30"/>
  <c r="E15"/>
  <c r="G16"/>
  <c r="C18"/>
  <c r="C20"/>
  <c r="E21"/>
  <c r="G22"/>
  <c r="C24"/>
  <c r="E25"/>
  <c r="G26"/>
  <c r="C28"/>
  <c r="E29"/>
  <c r="C30"/>
  <c r="G30"/>
  <c r="C32"/>
  <c r="G32"/>
  <c r="E33"/>
  <c r="C34"/>
  <c r="G34"/>
  <c r="D15"/>
  <c r="B16"/>
  <c r="F16"/>
  <c r="D17"/>
  <c r="B18"/>
  <c r="F18"/>
  <c r="D19"/>
  <c r="B20"/>
  <c r="F20"/>
  <c r="D21"/>
  <c r="B22"/>
  <c r="F22"/>
  <c r="D23"/>
  <c r="B24"/>
  <c r="F24"/>
  <c r="D25"/>
  <c r="B26"/>
  <c r="F26"/>
  <c r="D27"/>
  <c r="B28"/>
  <c r="F28"/>
  <c r="D29"/>
  <c r="F30"/>
  <c r="D31"/>
  <c r="B32"/>
  <c r="F32"/>
  <c r="D33"/>
  <c r="B34"/>
  <c r="C15"/>
  <c r="G15"/>
  <c r="E16"/>
  <c r="C17"/>
  <c r="G17"/>
  <c r="E18"/>
  <c r="C19"/>
  <c r="G19"/>
  <c r="E20"/>
  <c r="C21"/>
  <c r="G21"/>
  <c r="E22"/>
  <c r="C23"/>
  <c r="G23"/>
  <c r="E24"/>
  <c r="C25"/>
  <c r="G25"/>
  <c r="E26"/>
  <c r="C27"/>
  <c r="G27"/>
  <c r="E28"/>
  <c r="C29"/>
  <c r="G29"/>
  <c r="E30"/>
  <c r="C31"/>
  <c r="G31"/>
  <c r="E32"/>
  <c r="C33"/>
  <c r="G33"/>
  <c r="E34"/>
  <c r="B15"/>
  <c r="F15"/>
  <c r="D16"/>
  <c r="B17"/>
  <c r="F17"/>
  <c r="D18"/>
  <c r="B19"/>
  <c r="F19"/>
  <c r="D20"/>
  <c r="B21"/>
  <c r="F21"/>
  <c r="D22"/>
  <c r="B23"/>
  <c r="F23"/>
  <c r="D24"/>
  <c r="B25"/>
  <c r="F25"/>
  <c r="D26"/>
  <c r="B27"/>
  <c r="F27"/>
  <c r="D28"/>
  <c r="B29"/>
  <c r="F29"/>
  <c r="D30"/>
  <c r="B31"/>
  <c r="F31"/>
  <c r="D32"/>
  <c r="B33"/>
  <c r="F33"/>
  <c r="I10" i="4"/>
  <c r="J10" s="1"/>
  <c r="B10"/>
  <c r="G34" l="1"/>
  <c r="G30"/>
  <c r="G26"/>
  <c r="G18"/>
  <c r="G31"/>
  <c r="G27"/>
  <c r="G23"/>
  <c r="G19"/>
  <c r="G15"/>
  <c r="G32"/>
  <c r="G28"/>
  <c r="G24"/>
  <c r="G20"/>
  <c r="G16"/>
  <c r="G33"/>
  <c r="G29"/>
  <c r="G25"/>
  <c r="G21"/>
  <c r="G17"/>
  <c r="G22"/>
  <c r="D30"/>
  <c r="E34"/>
  <c r="B16"/>
  <c r="E17"/>
  <c r="E15"/>
  <c r="D16"/>
  <c r="C17"/>
  <c r="B18"/>
  <c r="F18"/>
  <c r="E19"/>
  <c r="D20"/>
  <c r="C21"/>
  <c r="B22"/>
  <c r="F22"/>
  <c r="E23"/>
  <c r="D24"/>
  <c r="C25"/>
  <c r="B26"/>
  <c r="F26"/>
  <c r="E27"/>
  <c r="D28"/>
  <c r="C29"/>
  <c r="B30"/>
  <c r="F30"/>
  <c r="E31"/>
  <c r="D32"/>
  <c r="C33"/>
  <c r="B34"/>
  <c r="F34"/>
  <c r="B15"/>
  <c r="F15"/>
  <c r="E16"/>
  <c r="D17"/>
  <c r="C18"/>
  <c r="B19"/>
  <c r="F19"/>
  <c r="E20"/>
  <c r="D21"/>
  <c r="C22"/>
  <c r="B23"/>
  <c r="F23"/>
  <c r="E24"/>
  <c r="D25"/>
  <c r="C26"/>
  <c r="B27"/>
  <c r="F27"/>
  <c r="E28"/>
  <c r="D29"/>
  <c r="C30"/>
  <c r="B31"/>
  <c r="F31"/>
  <c r="E32"/>
  <c r="D33"/>
  <c r="C34"/>
  <c r="C31"/>
  <c r="B32"/>
  <c r="F32"/>
  <c r="E33"/>
  <c r="D34"/>
  <c r="C15"/>
  <c r="F16"/>
  <c r="D18"/>
  <c r="C19"/>
  <c r="B20"/>
  <c r="F20"/>
  <c r="E21"/>
  <c r="D22"/>
  <c r="C23"/>
  <c r="B24"/>
  <c r="F24"/>
  <c r="E25"/>
  <c r="D26"/>
  <c r="C27"/>
  <c r="B28"/>
  <c r="F28"/>
  <c r="E29"/>
  <c r="D15"/>
  <c r="C16"/>
  <c r="B17"/>
  <c r="F17"/>
  <c r="E18"/>
  <c r="D19"/>
  <c r="C20"/>
  <c r="B21"/>
  <c r="F21"/>
  <c r="E22"/>
  <c r="D23"/>
  <c r="C24"/>
  <c r="B25"/>
  <c r="F25"/>
  <c r="E26"/>
  <c r="D27"/>
  <c r="C28"/>
  <c r="B29"/>
  <c r="F29"/>
  <c r="E30"/>
  <c r="D31"/>
  <c r="C32"/>
  <c r="B33"/>
  <c r="F33"/>
</calcChain>
</file>

<file path=xl/sharedStrings.xml><?xml version="1.0" encoding="utf-8"?>
<sst xmlns="http://schemas.openxmlformats.org/spreadsheetml/2006/main" count="175" uniqueCount="25">
  <si>
    <t>減速比</t>
  </si>
  <si>
    <t>変速比</t>
  </si>
  <si>
    <t>タイヤ</t>
  </si>
  <si>
    <t>１次減速比</t>
  </si>
  <si>
    <t>２次減速比</t>
  </si>
  <si>
    <t>第１速</t>
  </si>
  <si>
    <t>第２速</t>
  </si>
  <si>
    <t>第３速</t>
  </si>
  <si>
    <t>第４速</t>
  </si>
  <si>
    <t>第６速</t>
  </si>
  <si>
    <t>外径</t>
  </si>
  <si>
    <t>円周</t>
  </si>
  <si>
    <t>フロント</t>
    <phoneticPr fontId="2"/>
  </si>
  <si>
    <t>リア</t>
    <phoneticPr fontId="2"/>
  </si>
  <si>
    <t>スプロケ丁数</t>
    <rPh sb="4" eb="6">
      <t>チョウスウ</t>
    </rPh>
    <phoneticPr fontId="2"/>
  </si>
  <si>
    <t>第５速</t>
    <phoneticPr fontId="2"/>
  </si>
  <si>
    <t>rpm</t>
    <phoneticPr fontId="2"/>
  </si>
  <si>
    <t>km/h</t>
    <phoneticPr fontId="2"/>
  </si>
  <si>
    <t xml:space="preserve"> </t>
    <phoneticPr fontId="2"/>
  </si>
  <si>
    <t>扁平率</t>
    <rPh sb="0" eb="2">
      <t>ヘンペイ</t>
    </rPh>
    <rPh sb="2" eb="3">
      <t>リツ</t>
    </rPh>
    <phoneticPr fontId="2"/>
  </si>
  <si>
    <t>横幅</t>
    <rPh sb="0" eb="2">
      <t>ヨコハバ</t>
    </rPh>
    <phoneticPr fontId="2"/>
  </si>
  <si>
    <t>インチ</t>
    <phoneticPr fontId="2"/>
  </si>
  <si>
    <t>リアタイヤサイズ</t>
    <phoneticPr fontId="2"/>
  </si>
  <si>
    <t>第6速</t>
    <phoneticPr fontId="2"/>
  </si>
  <si>
    <t>青い部分に当てはまる数値を挿入して下さい。</t>
    <rPh sb="17" eb="18">
      <t>クダ</t>
    </rPh>
    <phoneticPr fontId="2"/>
  </si>
</sst>
</file>

<file path=xl/styles.xml><?xml version="1.0" encoding="utf-8"?>
<styleSheet xmlns="http://schemas.openxmlformats.org/spreadsheetml/2006/main">
  <numFmts count="1">
    <numFmt numFmtId="176" formatCode="0.000"/>
  </numFmts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2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" fontId="0" fillId="0" borderId="1" xfId="0" applyNumberFormat="1" applyBorder="1">
      <alignment vertical="center"/>
    </xf>
    <xf numFmtId="38" fontId="0" fillId="3" borderId="1" xfId="1" applyFont="1" applyFill="1" applyBorder="1">
      <alignment vertical="center"/>
    </xf>
    <xf numFmtId="1" fontId="0" fillId="3" borderId="1" xfId="0" applyNumberFormat="1" applyFill="1" applyBorder="1">
      <alignment vertical="center"/>
    </xf>
    <xf numFmtId="38" fontId="0" fillId="2" borderId="1" xfId="1" applyFont="1" applyFill="1" applyBorder="1">
      <alignment vertical="center"/>
    </xf>
    <xf numFmtId="1" fontId="0" fillId="2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サンプル!$B$15</c:f>
              <c:strCache>
                <c:ptCount val="1"/>
                <c:pt idx="0">
                  <c:v>第１速</c:v>
                </c:pt>
              </c:strCache>
            </c:strRef>
          </c:tx>
          <c:cat>
            <c:numRef>
              <c:f>サンプル!$A$16:$A$35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サンプル!$B$16:$B$35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サンプル!$C$16</c:f>
              <c:strCache>
                <c:ptCount val="1"/>
                <c:pt idx="0">
                  <c:v>第２速</c:v>
                </c:pt>
              </c:strCache>
            </c:strRef>
          </c:tx>
          <c:cat>
            <c:numRef>
              <c:f>サンプル!$A$16:$A$35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サンプル!$C$17:$C$36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サンプル!$D$16</c:f>
              <c:strCache>
                <c:ptCount val="1"/>
                <c:pt idx="0">
                  <c:v>第３速</c:v>
                </c:pt>
              </c:strCache>
            </c:strRef>
          </c:tx>
          <c:cat>
            <c:numRef>
              <c:f>サンプル!$A$16:$A$35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サンプル!$D$17:$D$36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3"/>
          <c:tx>
            <c:strRef>
              <c:f>サンプル!$E$16</c:f>
              <c:strCache>
                <c:ptCount val="1"/>
                <c:pt idx="0">
                  <c:v>第４速</c:v>
                </c:pt>
              </c:strCache>
            </c:strRef>
          </c:tx>
          <c:cat>
            <c:numRef>
              <c:f>サンプル!$A$16:$A$35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サンプル!$E$17:$E$36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サンプル!$F$16</c:f>
              <c:strCache>
                <c:ptCount val="1"/>
                <c:pt idx="0">
                  <c:v>第５速</c:v>
                </c:pt>
              </c:strCache>
            </c:strRef>
          </c:tx>
          <c:cat>
            <c:numRef>
              <c:f>サンプル!$A$16:$A$35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サンプル!$F$17:$F$36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strRef>
              <c:f>サンプル!$G$16</c:f>
              <c:strCache>
                <c:ptCount val="1"/>
                <c:pt idx="0">
                  <c:v>第6速</c:v>
                </c:pt>
              </c:strCache>
            </c:strRef>
          </c:tx>
          <c:cat>
            <c:numRef>
              <c:f>サンプル!$A$16:$A$35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サンプル!$G$17:$G$36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marker val="1"/>
        <c:axId val="79214464"/>
        <c:axId val="79216000"/>
      </c:lineChart>
      <c:catAx>
        <c:axId val="79214464"/>
        <c:scaling>
          <c:orientation val="minMax"/>
        </c:scaling>
        <c:axPos val="b"/>
        <c:numFmt formatCode="#,##0;[Red]\-#,##0" sourceLinked="1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79216000"/>
        <c:crosses val="autoZero"/>
        <c:auto val="1"/>
        <c:lblAlgn val="ctr"/>
        <c:lblOffset val="100"/>
      </c:catAx>
      <c:valAx>
        <c:axId val="79216000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79214464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'RZ250'!$B$14</c:f>
              <c:strCache>
                <c:ptCount val="1"/>
                <c:pt idx="0">
                  <c:v>第１速</c:v>
                </c:pt>
              </c:strCache>
            </c:strRef>
          </c:tx>
          <c:cat>
            <c:numRef>
              <c:f>'RZ250'!$A$15:$A$34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'RZ250'!$B$15:$B$34</c:f>
              <c:numCache>
                <c:formatCode>0</c:formatCode>
                <c:ptCount val="20"/>
                <c:pt idx="0">
                  <c:v>6.3510267771615814</c:v>
                </c:pt>
                <c:pt idx="1">
                  <c:v>12.702053554323163</c:v>
                </c:pt>
                <c:pt idx="2">
                  <c:v>19.05308033148475</c:v>
                </c:pt>
                <c:pt idx="3">
                  <c:v>25.404107108646325</c:v>
                </c:pt>
                <c:pt idx="4">
                  <c:v>31.755133885807915</c:v>
                </c:pt>
                <c:pt idx="5">
                  <c:v>38.106160662969501</c:v>
                </c:pt>
                <c:pt idx="6">
                  <c:v>44.457187440131086</c:v>
                </c:pt>
                <c:pt idx="7">
                  <c:v>50.808214217292651</c:v>
                </c:pt>
                <c:pt idx="8">
                  <c:v>53.983727605873455</c:v>
                </c:pt>
                <c:pt idx="9">
                  <c:v>57.159240994454251</c:v>
                </c:pt>
                <c:pt idx="10">
                  <c:v>60.33475438303504</c:v>
                </c:pt>
                <c:pt idx="11">
                  <c:v>63.51026777161583</c:v>
                </c:pt>
                <c:pt idx="12">
                  <c:v>66.685781160196626</c:v>
                </c:pt>
                <c:pt idx="13">
                  <c:v>69.861294548777408</c:v>
                </c:pt>
                <c:pt idx="14">
                  <c:v>73.036807937358205</c:v>
                </c:pt>
                <c:pt idx="15">
                  <c:v>76.212321325939001</c:v>
                </c:pt>
                <c:pt idx="16">
                  <c:v>79.387834714519784</c:v>
                </c:pt>
                <c:pt idx="17">
                  <c:v>82.563348103100566</c:v>
                </c:pt>
                <c:pt idx="18">
                  <c:v>85.738861491681362</c:v>
                </c:pt>
                <c:pt idx="19">
                  <c:v>88.914374880262173</c:v>
                </c:pt>
              </c:numCache>
            </c:numRef>
          </c:val>
        </c:ser>
        <c:ser>
          <c:idx val="1"/>
          <c:order val="1"/>
          <c:tx>
            <c:strRef>
              <c:f>'RZ250'!$C$14</c:f>
              <c:strCache>
                <c:ptCount val="1"/>
                <c:pt idx="0">
                  <c:v>第２速</c:v>
                </c:pt>
              </c:strCache>
            </c:strRef>
          </c:tx>
          <c:cat>
            <c:numRef>
              <c:f>'RZ250'!$A$15:$A$34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'RZ250'!$C$15:$C$34</c:f>
              <c:numCache>
                <c:formatCode>0</c:formatCode>
                <c:ptCount val="20"/>
                <c:pt idx="0">
                  <c:v>9.1836275838483878</c:v>
                </c:pt>
                <c:pt idx="1">
                  <c:v>18.367255167696776</c:v>
                </c:pt>
                <c:pt idx="2">
                  <c:v>27.550882751545156</c:v>
                </c:pt>
                <c:pt idx="3">
                  <c:v>36.734510335393551</c:v>
                </c:pt>
                <c:pt idx="4">
                  <c:v>45.918137919241936</c:v>
                </c:pt>
                <c:pt idx="5">
                  <c:v>55.101765503090313</c:v>
                </c:pt>
                <c:pt idx="6">
                  <c:v>64.285393086938711</c:v>
                </c:pt>
                <c:pt idx="7">
                  <c:v>73.469020670787103</c:v>
                </c:pt>
                <c:pt idx="8">
                  <c:v>78.06083446271127</c:v>
                </c:pt>
                <c:pt idx="9">
                  <c:v>82.65264825463548</c:v>
                </c:pt>
                <c:pt idx="10">
                  <c:v>87.244462046559676</c:v>
                </c:pt>
                <c:pt idx="11">
                  <c:v>91.836275838483871</c:v>
                </c:pt>
                <c:pt idx="12">
                  <c:v>96.428089630408053</c:v>
                </c:pt>
                <c:pt idx="13">
                  <c:v>101.01990342233225</c:v>
                </c:pt>
                <c:pt idx="14">
                  <c:v>105.61171721425643</c:v>
                </c:pt>
                <c:pt idx="15">
                  <c:v>110.20353100618063</c:v>
                </c:pt>
                <c:pt idx="16">
                  <c:v>114.79534479810484</c:v>
                </c:pt>
                <c:pt idx="17">
                  <c:v>119.38715859002902</c:v>
                </c:pt>
                <c:pt idx="18">
                  <c:v>123.9789723819532</c:v>
                </c:pt>
                <c:pt idx="19">
                  <c:v>128.57078617387742</c:v>
                </c:pt>
              </c:numCache>
            </c:numRef>
          </c:val>
        </c:ser>
        <c:ser>
          <c:idx val="2"/>
          <c:order val="2"/>
          <c:tx>
            <c:strRef>
              <c:f>'RZ250'!$D$14</c:f>
              <c:strCache>
                <c:ptCount val="1"/>
                <c:pt idx="0">
                  <c:v>第３速</c:v>
                </c:pt>
              </c:strCache>
            </c:strRef>
          </c:tx>
          <c:cat>
            <c:numRef>
              <c:f>'RZ250'!$A$15:$A$34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'RZ250'!$D$15:$D$34</c:f>
              <c:numCache>
                <c:formatCode>0</c:formatCode>
                <c:ptCount val="20"/>
                <c:pt idx="0">
                  <c:v>12.388839031929004</c:v>
                </c:pt>
                <c:pt idx="1">
                  <c:v>24.777678063858009</c:v>
                </c:pt>
                <c:pt idx="2">
                  <c:v>37.166517095787022</c:v>
                </c:pt>
                <c:pt idx="3">
                  <c:v>49.555356127716017</c:v>
                </c:pt>
                <c:pt idx="4">
                  <c:v>61.94419515964502</c:v>
                </c:pt>
                <c:pt idx="5">
                  <c:v>74.333034191574043</c:v>
                </c:pt>
                <c:pt idx="6">
                  <c:v>86.721873223503053</c:v>
                </c:pt>
                <c:pt idx="7">
                  <c:v>99.110712255432034</c:v>
                </c:pt>
                <c:pt idx="8">
                  <c:v>105.30513177139655</c:v>
                </c:pt>
                <c:pt idx="9">
                  <c:v>111.49955128736106</c:v>
                </c:pt>
                <c:pt idx="10">
                  <c:v>117.69397080332556</c:v>
                </c:pt>
                <c:pt idx="11">
                  <c:v>123.88839031929004</c:v>
                </c:pt>
                <c:pt idx="12">
                  <c:v>130.08280983525455</c:v>
                </c:pt>
                <c:pt idx="13">
                  <c:v>136.27722935121906</c:v>
                </c:pt>
                <c:pt idx="14">
                  <c:v>142.47164886718357</c:v>
                </c:pt>
                <c:pt idx="15">
                  <c:v>148.66606838314809</c:v>
                </c:pt>
                <c:pt idx="16">
                  <c:v>154.86048789911257</c:v>
                </c:pt>
                <c:pt idx="17">
                  <c:v>161.05490741507708</c:v>
                </c:pt>
                <c:pt idx="18">
                  <c:v>167.24932693104154</c:v>
                </c:pt>
                <c:pt idx="19">
                  <c:v>173.44374644700611</c:v>
                </c:pt>
              </c:numCache>
            </c:numRef>
          </c:val>
        </c:ser>
        <c:ser>
          <c:idx val="3"/>
          <c:order val="3"/>
          <c:tx>
            <c:strRef>
              <c:f>'RZ250'!$E$14</c:f>
              <c:strCache>
                <c:ptCount val="1"/>
                <c:pt idx="0">
                  <c:v>第４速</c:v>
                </c:pt>
              </c:strCache>
            </c:strRef>
          </c:tx>
          <c:cat>
            <c:numRef>
              <c:f>'RZ250'!$A$15:$A$34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'RZ250'!$E$15:$E$34</c:f>
              <c:numCache>
                <c:formatCode>0</c:formatCode>
                <c:ptCount val="20"/>
                <c:pt idx="0">
                  <c:v>15.077091268774176</c:v>
                </c:pt>
                <c:pt idx="1">
                  <c:v>30.154182537548351</c:v>
                </c:pt>
                <c:pt idx="2">
                  <c:v>45.23127380632252</c:v>
                </c:pt>
                <c:pt idx="3">
                  <c:v>60.308365075096702</c:v>
                </c:pt>
                <c:pt idx="4">
                  <c:v>75.385456343870885</c:v>
                </c:pt>
                <c:pt idx="5">
                  <c:v>90.462547612645039</c:v>
                </c:pt>
                <c:pt idx="6">
                  <c:v>105.53963888141922</c:v>
                </c:pt>
                <c:pt idx="7">
                  <c:v>120.6167301501934</c:v>
                </c:pt>
                <c:pt idx="8">
                  <c:v>128.15527578458048</c:v>
                </c:pt>
                <c:pt idx="9">
                  <c:v>135.69382141896759</c:v>
                </c:pt>
                <c:pt idx="10">
                  <c:v>143.23236705335469</c:v>
                </c:pt>
                <c:pt idx="11">
                  <c:v>150.77091268774177</c:v>
                </c:pt>
                <c:pt idx="12">
                  <c:v>158.30945832212882</c:v>
                </c:pt>
                <c:pt idx="13">
                  <c:v>165.8480039565159</c:v>
                </c:pt>
                <c:pt idx="14">
                  <c:v>173.386549590903</c:v>
                </c:pt>
                <c:pt idx="15">
                  <c:v>180.92509522529008</c:v>
                </c:pt>
                <c:pt idx="16">
                  <c:v>188.46364085967718</c:v>
                </c:pt>
                <c:pt idx="17">
                  <c:v>196.00218649406429</c:v>
                </c:pt>
                <c:pt idx="18">
                  <c:v>203.54073212845134</c:v>
                </c:pt>
                <c:pt idx="19">
                  <c:v>211.07927776283844</c:v>
                </c:pt>
              </c:numCache>
            </c:numRef>
          </c:val>
        </c:ser>
        <c:ser>
          <c:idx val="4"/>
          <c:order val="4"/>
          <c:tx>
            <c:strRef>
              <c:f>'RZ250'!$F$14</c:f>
              <c:strCache>
                <c:ptCount val="1"/>
                <c:pt idx="0">
                  <c:v>第５速</c:v>
                </c:pt>
              </c:strCache>
            </c:strRef>
          </c:tx>
          <c:cat>
            <c:numRef>
              <c:f>'RZ250'!$A$15:$A$34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'RZ250'!$F$15:$F$34</c:f>
              <c:numCache>
                <c:formatCode>0</c:formatCode>
                <c:ptCount val="20"/>
                <c:pt idx="0">
                  <c:v>16.973482166405855</c:v>
                </c:pt>
                <c:pt idx="1">
                  <c:v>33.94696433281171</c:v>
                </c:pt>
                <c:pt idx="2">
                  <c:v>50.920446499217555</c:v>
                </c:pt>
                <c:pt idx="3">
                  <c:v>67.89392866562342</c:v>
                </c:pt>
                <c:pt idx="4">
                  <c:v>84.867410832029265</c:v>
                </c:pt>
                <c:pt idx="5">
                  <c:v>101.84089299843511</c:v>
                </c:pt>
                <c:pt idx="6">
                  <c:v>118.814375164841</c:v>
                </c:pt>
                <c:pt idx="7">
                  <c:v>135.78785733124684</c:v>
                </c:pt>
                <c:pt idx="8">
                  <c:v>144.27459841444974</c:v>
                </c:pt>
                <c:pt idx="9">
                  <c:v>152.76133949765267</c:v>
                </c:pt>
                <c:pt idx="10">
                  <c:v>161.2480805808556</c:v>
                </c:pt>
                <c:pt idx="11">
                  <c:v>169.73482166405853</c:v>
                </c:pt>
                <c:pt idx="12">
                  <c:v>178.22156274726149</c:v>
                </c:pt>
                <c:pt idx="13">
                  <c:v>186.70830383046436</c:v>
                </c:pt>
                <c:pt idx="14">
                  <c:v>195.19504491366732</c:v>
                </c:pt>
                <c:pt idx="15">
                  <c:v>203.68178599687022</c:v>
                </c:pt>
                <c:pt idx="16">
                  <c:v>212.16852708007318</c:v>
                </c:pt>
                <c:pt idx="17">
                  <c:v>220.65526816327611</c:v>
                </c:pt>
                <c:pt idx="18">
                  <c:v>229.14200924647903</c:v>
                </c:pt>
                <c:pt idx="19">
                  <c:v>237.62875032968199</c:v>
                </c:pt>
              </c:numCache>
            </c:numRef>
          </c:val>
        </c:ser>
        <c:ser>
          <c:idx val="5"/>
          <c:order val="5"/>
          <c:tx>
            <c:strRef>
              <c:f>'RZ250'!$G$14</c:f>
              <c:strCache>
                <c:ptCount val="1"/>
                <c:pt idx="0">
                  <c:v>第6速</c:v>
                </c:pt>
              </c:strCache>
            </c:strRef>
          </c:tx>
          <c:cat>
            <c:numRef>
              <c:f>'RZ250'!$A$15:$A$34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'RZ250'!$G$15:$G$34</c:f>
              <c:numCache>
                <c:formatCode>0</c:formatCode>
                <c:ptCount val="20"/>
                <c:pt idx="0">
                  <c:v>18.429446776616736</c:v>
                </c:pt>
                <c:pt idx="1">
                  <c:v>36.858893553233472</c:v>
                </c:pt>
                <c:pt idx="2">
                  <c:v>55.288340329850207</c:v>
                </c:pt>
                <c:pt idx="3">
                  <c:v>73.717787106466943</c:v>
                </c:pt>
                <c:pt idx="4">
                  <c:v>92.1472338830837</c:v>
                </c:pt>
                <c:pt idx="5">
                  <c:v>110.57668065970041</c:v>
                </c:pt>
                <c:pt idx="6">
                  <c:v>129.0061274363172</c:v>
                </c:pt>
                <c:pt idx="7">
                  <c:v>147.43557421293389</c:v>
                </c:pt>
                <c:pt idx="8">
                  <c:v>156.6502976012423</c:v>
                </c:pt>
                <c:pt idx="9">
                  <c:v>165.86502098955069</c:v>
                </c:pt>
                <c:pt idx="10">
                  <c:v>175.07974437785902</c:v>
                </c:pt>
                <c:pt idx="11">
                  <c:v>184.2944677661674</c:v>
                </c:pt>
                <c:pt idx="12">
                  <c:v>193.50919115447579</c:v>
                </c:pt>
                <c:pt idx="13">
                  <c:v>202.72391454278409</c:v>
                </c:pt>
                <c:pt idx="14">
                  <c:v>211.9386379310925</c:v>
                </c:pt>
                <c:pt idx="15">
                  <c:v>221.15336131940083</c:v>
                </c:pt>
                <c:pt idx="16">
                  <c:v>230.36808470770924</c:v>
                </c:pt>
                <c:pt idx="17">
                  <c:v>239.58280809601763</c:v>
                </c:pt>
                <c:pt idx="18">
                  <c:v>248.79753148432596</c:v>
                </c:pt>
                <c:pt idx="19">
                  <c:v>258.0122548726344</c:v>
                </c:pt>
              </c:numCache>
            </c:numRef>
          </c:val>
        </c:ser>
        <c:marker val="1"/>
        <c:axId val="79452800"/>
        <c:axId val="79462784"/>
      </c:lineChart>
      <c:catAx>
        <c:axId val="79452800"/>
        <c:scaling>
          <c:orientation val="minMax"/>
        </c:scaling>
        <c:axPos val="b"/>
        <c:numFmt formatCode="#,##0;[Red]\-#,##0" sourceLinked="1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79462784"/>
        <c:crosses val="autoZero"/>
        <c:auto val="1"/>
        <c:lblAlgn val="ctr"/>
        <c:lblOffset val="100"/>
      </c:catAx>
      <c:valAx>
        <c:axId val="79462784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79452800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'RZ250R(29L)'!$B$14</c:f>
              <c:strCache>
                <c:ptCount val="1"/>
                <c:pt idx="0">
                  <c:v>第１速</c:v>
                </c:pt>
              </c:strCache>
            </c:strRef>
          </c:tx>
          <c:cat>
            <c:numRef>
              <c:f>'RZ250R(29L)'!$A$15:$A$34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'RZ250R(29L)'!$B$15:$B$34</c:f>
              <c:numCache>
                <c:formatCode>0</c:formatCode>
                <c:ptCount val="20"/>
                <c:pt idx="0">
                  <c:v>6.6973348240740247</c:v>
                </c:pt>
                <c:pt idx="1">
                  <c:v>13.394669648148049</c:v>
                </c:pt>
                <c:pt idx="2">
                  <c:v>20.092004472222076</c:v>
                </c:pt>
                <c:pt idx="3">
                  <c:v>26.789339296296099</c:v>
                </c:pt>
                <c:pt idx="4">
                  <c:v>33.486674120370118</c:v>
                </c:pt>
                <c:pt idx="5">
                  <c:v>40.184008944444152</c:v>
                </c:pt>
                <c:pt idx="6">
                  <c:v>46.881343768518178</c:v>
                </c:pt>
                <c:pt idx="7">
                  <c:v>53.578678592592198</c:v>
                </c:pt>
                <c:pt idx="8">
                  <c:v>56.927346004629207</c:v>
                </c:pt>
                <c:pt idx="9">
                  <c:v>60.276013416666217</c:v>
                </c:pt>
                <c:pt idx="10">
                  <c:v>63.624680828703212</c:v>
                </c:pt>
                <c:pt idx="11">
                  <c:v>66.973348240740236</c:v>
                </c:pt>
                <c:pt idx="12">
                  <c:v>70.322015652777267</c:v>
                </c:pt>
                <c:pt idx="13">
                  <c:v>73.670683064814256</c:v>
                </c:pt>
                <c:pt idx="14">
                  <c:v>77.019350476851272</c:v>
                </c:pt>
                <c:pt idx="15">
                  <c:v>80.368017888888303</c:v>
                </c:pt>
                <c:pt idx="16">
                  <c:v>83.716685300925306</c:v>
                </c:pt>
                <c:pt idx="17">
                  <c:v>87.065352712962294</c:v>
                </c:pt>
                <c:pt idx="18">
                  <c:v>90.414020124999325</c:v>
                </c:pt>
                <c:pt idx="19">
                  <c:v>93.762687537036356</c:v>
                </c:pt>
              </c:numCache>
            </c:numRef>
          </c:val>
        </c:ser>
        <c:ser>
          <c:idx val="1"/>
          <c:order val="1"/>
          <c:tx>
            <c:strRef>
              <c:f>'RZ250R(29L)'!$C$14</c:f>
              <c:strCache>
                <c:ptCount val="1"/>
                <c:pt idx="0">
                  <c:v>第２速</c:v>
                </c:pt>
              </c:strCache>
            </c:strRef>
          </c:tx>
          <c:cat>
            <c:numRef>
              <c:f>'RZ250R(29L)'!$A$15:$A$34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'RZ250R(29L)'!$C$15:$C$34</c:f>
              <c:numCache>
                <c:formatCode>0</c:formatCode>
                <c:ptCount val="20"/>
                <c:pt idx="0">
                  <c:v>9.6898412114205499</c:v>
                </c:pt>
                <c:pt idx="1">
                  <c:v>19.3796824228411</c:v>
                </c:pt>
                <c:pt idx="2">
                  <c:v>29.06952363426165</c:v>
                </c:pt>
                <c:pt idx="3">
                  <c:v>38.7593648456822</c:v>
                </c:pt>
                <c:pt idx="4">
                  <c:v>48.449206057102757</c:v>
                </c:pt>
                <c:pt idx="5">
                  <c:v>58.139047268523299</c:v>
                </c:pt>
                <c:pt idx="6">
                  <c:v>67.828888479943856</c:v>
                </c:pt>
                <c:pt idx="7">
                  <c:v>77.518729691364399</c:v>
                </c:pt>
                <c:pt idx="8">
                  <c:v>82.36365029707467</c:v>
                </c:pt>
                <c:pt idx="9">
                  <c:v>87.208570902784956</c:v>
                </c:pt>
                <c:pt idx="10">
                  <c:v>92.053491508495227</c:v>
                </c:pt>
                <c:pt idx="11">
                  <c:v>96.898412114205513</c:v>
                </c:pt>
                <c:pt idx="12">
                  <c:v>101.74333271991578</c:v>
                </c:pt>
                <c:pt idx="13">
                  <c:v>106.58825332562604</c:v>
                </c:pt>
                <c:pt idx="14">
                  <c:v>111.43317393133633</c:v>
                </c:pt>
                <c:pt idx="15">
                  <c:v>116.2780945370466</c:v>
                </c:pt>
                <c:pt idx="16">
                  <c:v>121.12301514275688</c:v>
                </c:pt>
                <c:pt idx="17">
                  <c:v>125.96793574846713</c:v>
                </c:pt>
                <c:pt idx="18">
                  <c:v>130.81285635417746</c:v>
                </c:pt>
                <c:pt idx="19">
                  <c:v>135.65777695988771</c:v>
                </c:pt>
              </c:numCache>
            </c:numRef>
          </c:val>
        </c:ser>
        <c:ser>
          <c:idx val="2"/>
          <c:order val="2"/>
          <c:tx>
            <c:strRef>
              <c:f>'RZ250R(29L)'!$D$14</c:f>
              <c:strCache>
                <c:ptCount val="1"/>
                <c:pt idx="0">
                  <c:v>第３速</c:v>
                </c:pt>
              </c:strCache>
            </c:strRef>
          </c:tx>
          <c:cat>
            <c:numRef>
              <c:f>'RZ250R(29L)'!$A$15:$A$34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'RZ250R(29L)'!$D$15:$D$34</c:f>
              <c:numCache>
                <c:formatCode>0</c:formatCode>
                <c:ptCount val="20"/>
                <c:pt idx="0">
                  <c:v>13.064376200830285</c:v>
                </c:pt>
                <c:pt idx="1">
                  <c:v>26.12875240166057</c:v>
                </c:pt>
                <c:pt idx="2">
                  <c:v>39.193128602490859</c:v>
                </c:pt>
                <c:pt idx="3">
                  <c:v>52.25750480332114</c:v>
                </c:pt>
                <c:pt idx="4">
                  <c:v>65.321881004151422</c:v>
                </c:pt>
                <c:pt idx="5">
                  <c:v>78.386257204981717</c:v>
                </c:pt>
                <c:pt idx="6">
                  <c:v>91.450633405812013</c:v>
                </c:pt>
                <c:pt idx="7">
                  <c:v>104.51500960664228</c:v>
                </c:pt>
                <c:pt idx="8">
                  <c:v>111.04719770705744</c:v>
                </c:pt>
                <c:pt idx="9">
                  <c:v>117.57938580747258</c:v>
                </c:pt>
                <c:pt idx="10">
                  <c:v>124.1115739078877</c:v>
                </c:pt>
                <c:pt idx="11">
                  <c:v>130.64376200830284</c:v>
                </c:pt>
                <c:pt idx="12">
                  <c:v>137.17595010871798</c:v>
                </c:pt>
                <c:pt idx="13">
                  <c:v>143.70813820913315</c:v>
                </c:pt>
                <c:pt idx="14">
                  <c:v>150.24032630954829</c:v>
                </c:pt>
                <c:pt idx="15">
                  <c:v>156.77251440996343</c:v>
                </c:pt>
                <c:pt idx="16">
                  <c:v>163.30470251037858</c:v>
                </c:pt>
                <c:pt idx="17">
                  <c:v>169.83689061079372</c:v>
                </c:pt>
                <c:pt idx="18">
                  <c:v>176.36907871120889</c:v>
                </c:pt>
                <c:pt idx="19">
                  <c:v>182.90126681162403</c:v>
                </c:pt>
              </c:numCache>
            </c:numRef>
          </c:val>
        </c:ser>
        <c:ser>
          <c:idx val="3"/>
          <c:order val="3"/>
          <c:tx>
            <c:strRef>
              <c:f>'RZ250R(29L)'!$E$14</c:f>
              <c:strCache>
                <c:ptCount val="1"/>
                <c:pt idx="0">
                  <c:v>第４速</c:v>
                </c:pt>
              </c:strCache>
            </c:strRef>
          </c:tx>
          <c:cat>
            <c:numRef>
              <c:f>'RZ250R(29L)'!$A$15:$A$34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'RZ250R(29L)'!$E$15:$E$34</c:f>
              <c:numCache>
                <c:formatCode>0</c:formatCode>
                <c:ptCount val="20"/>
                <c:pt idx="0">
                  <c:v>15.899213141915341</c:v>
                </c:pt>
                <c:pt idx="1">
                  <c:v>31.798426283830683</c:v>
                </c:pt>
                <c:pt idx="2">
                  <c:v>47.697639425746033</c:v>
                </c:pt>
                <c:pt idx="3">
                  <c:v>63.596852567661365</c:v>
                </c:pt>
                <c:pt idx="4">
                  <c:v>79.496065709576712</c:v>
                </c:pt>
                <c:pt idx="5">
                  <c:v>95.395278851492066</c:v>
                </c:pt>
                <c:pt idx="6">
                  <c:v>111.29449199340742</c:v>
                </c:pt>
                <c:pt idx="7">
                  <c:v>127.19370513532273</c:v>
                </c:pt>
                <c:pt idx="8">
                  <c:v>135.14331170628043</c:v>
                </c:pt>
                <c:pt idx="9">
                  <c:v>143.09291827723811</c:v>
                </c:pt>
                <c:pt idx="10">
                  <c:v>151.04252484819577</c:v>
                </c:pt>
                <c:pt idx="11">
                  <c:v>158.99213141915342</c:v>
                </c:pt>
                <c:pt idx="12">
                  <c:v>166.94173799011114</c:v>
                </c:pt>
                <c:pt idx="13">
                  <c:v>174.89134456106876</c:v>
                </c:pt>
                <c:pt idx="14">
                  <c:v>182.84095113202645</c:v>
                </c:pt>
                <c:pt idx="15">
                  <c:v>190.79055770298413</c:v>
                </c:pt>
                <c:pt idx="16">
                  <c:v>198.74016427394182</c:v>
                </c:pt>
                <c:pt idx="17">
                  <c:v>206.68977084489944</c:v>
                </c:pt>
                <c:pt idx="18">
                  <c:v>214.63937741585718</c:v>
                </c:pt>
                <c:pt idx="19">
                  <c:v>222.58898398681484</c:v>
                </c:pt>
              </c:numCache>
            </c:numRef>
          </c:val>
        </c:ser>
        <c:ser>
          <c:idx val="4"/>
          <c:order val="4"/>
          <c:tx>
            <c:strRef>
              <c:f>'RZ250R(29L)'!$F$14</c:f>
              <c:strCache>
                <c:ptCount val="1"/>
                <c:pt idx="0">
                  <c:v>第５速</c:v>
                </c:pt>
              </c:strCache>
            </c:strRef>
          </c:tx>
          <c:cat>
            <c:numRef>
              <c:f>'RZ250R(29L)'!$A$15:$A$34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'RZ250R(29L)'!$F$15:$F$34</c:f>
              <c:numCache>
                <c:formatCode>0</c:formatCode>
                <c:ptCount val="20"/>
                <c:pt idx="0">
                  <c:v>17.917635621950382</c:v>
                </c:pt>
                <c:pt idx="1">
                  <c:v>35.835271243900763</c:v>
                </c:pt>
                <c:pt idx="2">
                  <c:v>53.752906865851152</c:v>
                </c:pt>
                <c:pt idx="3">
                  <c:v>71.670542487801526</c:v>
                </c:pt>
                <c:pt idx="4">
                  <c:v>89.588178109751908</c:v>
                </c:pt>
                <c:pt idx="5">
                  <c:v>107.5058137317023</c:v>
                </c:pt>
                <c:pt idx="6">
                  <c:v>125.42344935365269</c:v>
                </c:pt>
                <c:pt idx="7">
                  <c:v>143.34108497560305</c:v>
                </c:pt>
                <c:pt idx="8">
                  <c:v>152.29990278657829</c:v>
                </c:pt>
                <c:pt idx="9">
                  <c:v>161.25872059755346</c:v>
                </c:pt>
                <c:pt idx="10">
                  <c:v>170.21753840852858</c:v>
                </c:pt>
                <c:pt idx="11">
                  <c:v>179.17635621950382</c:v>
                </c:pt>
                <c:pt idx="12">
                  <c:v>188.13517403047902</c:v>
                </c:pt>
                <c:pt idx="13">
                  <c:v>197.0939918414542</c:v>
                </c:pt>
                <c:pt idx="14">
                  <c:v>206.05280965242937</c:v>
                </c:pt>
                <c:pt idx="15">
                  <c:v>215.01162746340461</c:v>
                </c:pt>
                <c:pt idx="16">
                  <c:v>223.97044527437976</c:v>
                </c:pt>
                <c:pt idx="17">
                  <c:v>232.92926308535493</c:v>
                </c:pt>
                <c:pt idx="18">
                  <c:v>241.88808089633017</c:v>
                </c:pt>
                <c:pt idx="19">
                  <c:v>250.84689870730537</c:v>
                </c:pt>
              </c:numCache>
            </c:numRef>
          </c:val>
        </c:ser>
        <c:ser>
          <c:idx val="5"/>
          <c:order val="5"/>
          <c:tx>
            <c:strRef>
              <c:f>'RZ250R(29L)'!$G$14</c:f>
              <c:strCache>
                <c:ptCount val="1"/>
                <c:pt idx="0">
                  <c:v>第6速</c:v>
                </c:pt>
              </c:strCache>
            </c:strRef>
          </c:tx>
          <c:cat>
            <c:numRef>
              <c:f>'RZ250R(29L)'!$A$15:$A$34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'RZ250R(29L)'!$G$15:$G$34</c:f>
              <c:numCache>
                <c:formatCode>0</c:formatCode>
                <c:ptCount val="20"/>
                <c:pt idx="0">
                  <c:v>19.390594406187294</c:v>
                </c:pt>
                <c:pt idx="1">
                  <c:v>38.781188812374587</c:v>
                </c:pt>
                <c:pt idx="2">
                  <c:v>58.171783218561885</c:v>
                </c:pt>
                <c:pt idx="3">
                  <c:v>77.562377624749175</c:v>
                </c:pt>
                <c:pt idx="4">
                  <c:v>96.952972030936479</c:v>
                </c:pt>
                <c:pt idx="5">
                  <c:v>116.34356643712377</c:v>
                </c:pt>
                <c:pt idx="6">
                  <c:v>135.73416084331106</c:v>
                </c:pt>
                <c:pt idx="7">
                  <c:v>155.12475524949835</c:v>
                </c:pt>
                <c:pt idx="8">
                  <c:v>164.82005245259202</c:v>
                </c:pt>
                <c:pt idx="9">
                  <c:v>174.51534965568567</c:v>
                </c:pt>
                <c:pt idx="10">
                  <c:v>184.21064685877928</c:v>
                </c:pt>
                <c:pt idx="11">
                  <c:v>193.90594406187296</c:v>
                </c:pt>
                <c:pt idx="12">
                  <c:v>203.6012412649666</c:v>
                </c:pt>
                <c:pt idx="13">
                  <c:v>213.29653846806025</c:v>
                </c:pt>
                <c:pt idx="14">
                  <c:v>222.99183567115386</c:v>
                </c:pt>
                <c:pt idx="15">
                  <c:v>232.68713287424754</c:v>
                </c:pt>
                <c:pt idx="16">
                  <c:v>242.38243007734113</c:v>
                </c:pt>
                <c:pt idx="17">
                  <c:v>252.0777272804348</c:v>
                </c:pt>
                <c:pt idx="18">
                  <c:v>261.7730244835285</c:v>
                </c:pt>
                <c:pt idx="19">
                  <c:v>271.46832168662212</c:v>
                </c:pt>
              </c:numCache>
            </c:numRef>
          </c:val>
        </c:ser>
        <c:marker val="1"/>
        <c:axId val="81752448"/>
        <c:axId val="81753984"/>
      </c:lineChart>
      <c:catAx>
        <c:axId val="81752448"/>
        <c:scaling>
          <c:orientation val="minMax"/>
        </c:scaling>
        <c:axPos val="b"/>
        <c:numFmt formatCode="#,##0;[Red]\-#,##0" sourceLinked="1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81753984"/>
        <c:crosses val="autoZero"/>
        <c:auto val="1"/>
        <c:lblAlgn val="ctr"/>
        <c:lblOffset val="100"/>
      </c:catAx>
      <c:valAx>
        <c:axId val="81753984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81752448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'R1-Z（3XC1)'!$B$14</c:f>
              <c:strCache>
                <c:ptCount val="1"/>
                <c:pt idx="0">
                  <c:v>第１速</c:v>
                </c:pt>
              </c:strCache>
            </c:strRef>
          </c:tx>
          <c:cat>
            <c:numRef>
              <c:f>'R1-Z（3XC1)'!$A$15:$A$34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'R1-Z（3XC1)'!$B$15:$B$34</c:f>
              <c:numCache>
                <c:formatCode>0</c:formatCode>
                <c:ptCount val="20"/>
                <c:pt idx="0">
                  <c:v>6.2006192471503772</c:v>
                </c:pt>
                <c:pt idx="1">
                  <c:v>12.401238494300754</c:v>
                </c:pt>
                <c:pt idx="2">
                  <c:v>18.601857741451134</c:v>
                </c:pt>
                <c:pt idx="3">
                  <c:v>24.802476988601509</c:v>
                </c:pt>
                <c:pt idx="4">
                  <c:v>31.003096235751883</c:v>
                </c:pt>
                <c:pt idx="5">
                  <c:v>37.203715482902268</c:v>
                </c:pt>
                <c:pt idx="6">
                  <c:v>43.404334730052632</c:v>
                </c:pt>
                <c:pt idx="7">
                  <c:v>49.604953977203017</c:v>
                </c:pt>
                <c:pt idx="8">
                  <c:v>52.70526360077821</c:v>
                </c:pt>
                <c:pt idx="9">
                  <c:v>55.805573224353395</c:v>
                </c:pt>
                <c:pt idx="10">
                  <c:v>58.905882847928581</c:v>
                </c:pt>
                <c:pt idx="11">
                  <c:v>62.006192471503766</c:v>
                </c:pt>
                <c:pt idx="12">
                  <c:v>65.106502095078966</c:v>
                </c:pt>
                <c:pt idx="13">
                  <c:v>68.206811718654137</c:v>
                </c:pt>
                <c:pt idx="14">
                  <c:v>71.307121342229337</c:v>
                </c:pt>
                <c:pt idx="15">
                  <c:v>74.407430965804537</c:v>
                </c:pt>
                <c:pt idx="16">
                  <c:v>77.507740589379722</c:v>
                </c:pt>
                <c:pt idx="17">
                  <c:v>80.608050212954893</c:v>
                </c:pt>
                <c:pt idx="18">
                  <c:v>83.708359836530093</c:v>
                </c:pt>
                <c:pt idx="19">
                  <c:v>86.808669460105264</c:v>
                </c:pt>
              </c:numCache>
            </c:numRef>
          </c:val>
        </c:ser>
        <c:ser>
          <c:idx val="1"/>
          <c:order val="1"/>
          <c:tx>
            <c:strRef>
              <c:f>'R1-Z（3XC1)'!$C$14</c:f>
              <c:strCache>
                <c:ptCount val="1"/>
                <c:pt idx="0">
                  <c:v>第２速</c:v>
                </c:pt>
              </c:strCache>
            </c:strRef>
          </c:tx>
          <c:cat>
            <c:numRef>
              <c:f>'R1-Z（3XC1)'!$A$15:$A$34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'R1-Z（3XC1)'!$C$15:$C$34</c:f>
              <c:numCache>
                <c:formatCode>0</c:formatCode>
                <c:ptCount val="20"/>
                <c:pt idx="0">
                  <c:v>8.7832694010940084</c:v>
                </c:pt>
                <c:pt idx="1">
                  <c:v>17.566538802188017</c:v>
                </c:pt>
                <c:pt idx="2">
                  <c:v>26.349808203282027</c:v>
                </c:pt>
                <c:pt idx="3">
                  <c:v>35.133077604376034</c:v>
                </c:pt>
                <c:pt idx="4">
                  <c:v>43.916347005470037</c:v>
                </c:pt>
                <c:pt idx="5">
                  <c:v>52.699616406564054</c:v>
                </c:pt>
                <c:pt idx="6">
                  <c:v>61.482885807658057</c:v>
                </c:pt>
                <c:pt idx="7">
                  <c:v>70.266155208752068</c:v>
                </c:pt>
                <c:pt idx="8">
                  <c:v>74.657789909299055</c:v>
                </c:pt>
                <c:pt idx="9">
                  <c:v>79.049424609846056</c:v>
                </c:pt>
                <c:pt idx="10">
                  <c:v>83.441059310393101</c:v>
                </c:pt>
                <c:pt idx="11">
                  <c:v>87.832694010940074</c:v>
                </c:pt>
                <c:pt idx="12">
                  <c:v>92.22432871148709</c:v>
                </c:pt>
                <c:pt idx="13">
                  <c:v>96.615963412034091</c:v>
                </c:pt>
                <c:pt idx="14">
                  <c:v>101.00759811258109</c:v>
                </c:pt>
                <c:pt idx="15">
                  <c:v>105.39923281312811</c:v>
                </c:pt>
                <c:pt idx="16">
                  <c:v>109.7908675136751</c:v>
                </c:pt>
                <c:pt idx="17">
                  <c:v>114.1825022142221</c:v>
                </c:pt>
                <c:pt idx="18">
                  <c:v>118.5741369147691</c:v>
                </c:pt>
                <c:pt idx="19">
                  <c:v>122.96577161531611</c:v>
                </c:pt>
              </c:numCache>
            </c:numRef>
          </c:val>
        </c:ser>
        <c:ser>
          <c:idx val="2"/>
          <c:order val="2"/>
          <c:tx>
            <c:strRef>
              <c:f>'R1-Z（3XC1)'!$D$14</c:f>
              <c:strCache>
                <c:ptCount val="1"/>
                <c:pt idx="0">
                  <c:v>第３速</c:v>
                </c:pt>
              </c:strCache>
            </c:strRef>
          </c:tx>
          <c:cat>
            <c:numRef>
              <c:f>'R1-Z（3XC1)'!$A$15:$A$34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'R1-Z（3XC1)'!$D$15:$D$34</c:f>
              <c:numCache>
                <c:formatCode>0</c:formatCode>
                <c:ptCount val="20"/>
                <c:pt idx="0">
                  <c:v>11.000794451408238</c:v>
                </c:pt>
                <c:pt idx="1">
                  <c:v>22.001588902816476</c:v>
                </c:pt>
                <c:pt idx="2">
                  <c:v>33.002383354224712</c:v>
                </c:pt>
                <c:pt idx="3">
                  <c:v>44.003177805632951</c:v>
                </c:pt>
                <c:pt idx="4">
                  <c:v>55.003972257041184</c:v>
                </c:pt>
                <c:pt idx="5">
                  <c:v>66.004766708449424</c:v>
                </c:pt>
                <c:pt idx="6">
                  <c:v>77.005561159857663</c:v>
                </c:pt>
                <c:pt idx="7">
                  <c:v>88.006355611265903</c:v>
                </c:pt>
                <c:pt idx="8">
                  <c:v>93.506752836970037</c:v>
                </c:pt>
                <c:pt idx="9">
                  <c:v>99.007150062674114</c:v>
                </c:pt>
                <c:pt idx="10">
                  <c:v>104.50754728837823</c:v>
                </c:pt>
                <c:pt idx="11">
                  <c:v>110.00794451408237</c:v>
                </c:pt>
                <c:pt idx="12">
                  <c:v>115.50834173978649</c:v>
                </c:pt>
                <c:pt idx="13">
                  <c:v>121.00873896549061</c:v>
                </c:pt>
                <c:pt idx="14">
                  <c:v>126.50913619119474</c:v>
                </c:pt>
                <c:pt idx="15">
                  <c:v>132.00953341689885</c:v>
                </c:pt>
                <c:pt idx="16">
                  <c:v>137.50993064260297</c:v>
                </c:pt>
                <c:pt idx="17">
                  <c:v>143.01032786830706</c:v>
                </c:pt>
                <c:pt idx="18">
                  <c:v>148.51072509401118</c:v>
                </c:pt>
                <c:pt idx="19">
                  <c:v>154.01112231971533</c:v>
                </c:pt>
              </c:numCache>
            </c:numRef>
          </c:val>
        </c:ser>
        <c:ser>
          <c:idx val="3"/>
          <c:order val="3"/>
          <c:tx>
            <c:strRef>
              <c:f>'R1-Z（3XC1)'!$E$14</c:f>
              <c:strCache>
                <c:ptCount val="1"/>
                <c:pt idx="0">
                  <c:v>第４速</c:v>
                </c:pt>
              </c:strCache>
            </c:strRef>
          </c:tx>
          <c:cat>
            <c:numRef>
              <c:f>'R1-Z（3XC1)'!$A$15:$A$34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'R1-Z（3XC1)'!$E$15:$E$34</c:f>
              <c:numCache>
                <c:formatCode>0</c:formatCode>
                <c:ptCount val="20"/>
                <c:pt idx="0">
                  <c:v>13.357381997785621</c:v>
                </c:pt>
                <c:pt idx="1">
                  <c:v>26.714763995571243</c:v>
                </c:pt>
                <c:pt idx="2">
                  <c:v>40.07214599335687</c:v>
                </c:pt>
                <c:pt idx="3">
                  <c:v>53.429527991142486</c:v>
                </c:pt>
                <c:pt idx="4">
                  <c:v>66.78690998892813</c:v>
                </c:pt>
                <c:pt idx="5">
                  <c:v>80.144291986713739</c:v>
                </c:pt>
                <c:pt idx="6">
                  <c:v>93.501673984499362</c:v>
                </c:pt>
                <c:pt idx="7">
                  <c:v>106.85905598228497</c:v>
                </c:pt>
                <c:pt idx="8">
                  <c:v>113.53774698117782</c:v>
                </c:pt>
                <c:pt idx="9">
                  <c:v>120.21643798007062</c:v>
                </c:pt>
                <c:pt idx="10">
                  <c:v>126.89512897896341</c:v>
                </c:pt>
                <c:pt idx="11">
                  <c:v>133.57381997785626</c:v>
                </c:pt>
                <c:pt idx="12">
                  <c:v>140.25251097674908</c:v>
                </c:pt>
                <c:pt idx="13">
                  <c:v>146.93120197564184</c:v>
                </c:pt>
                <c:pt idx="14">
                  <c:v>153.60989297453469</c:v>
                </c:pt>
                <c:pt idx="15">
                  <c:v>160.28858397342748</c:v>
                </c:pt>
                <c:pt idx="16">
                  <c:v>166.96727497232033</c:v>
                </c:pt>
                <c:pt idx="17">
                  <c:v>173.64596597121314</c:v>
                </c:pt>
                <c:pt idx="18">
                  <c:v>180.32465697010591</c:v>
                </c:pt>
                <c:pt idx="19">
                  <c:v>187.00334796899872</c:v>
                </c:pt>
              </c:numCache>
            </c:numRef>
          </c:val>
        </c:ser>
        <c:ser>
          <c:idx val="4"/>
          <c:order val="4"/>
          <c:tx>
            <c:strRef>
              <c:f>'R1-Z（3XC1)'!$F$14</c:f>
              <c:strCache>
                <c:ptCount val="1"/>
                <c:pt idx="0">
                  <c:v>第５速</c:v>
                </c:pt>
              </c:strCache>
            </c:strRef>
          </c:tx>
          <c:cat>
            <c:numRef>
              <c:f>'R1-Z（3XC1)'!$A$15:$A$34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'R1-Z（3XC1)'!$F$15:$F$34</c:f>
              <c:numCache>
                <c:formatCode>0</c:formatCode>
                <c:ptCount val="20"/>
                <c:pt idx="0">
                  <c:v>15.053116236838534</c:v>
                </c:pt>
                <c:pt idx="1">
                  <c:v>30.106232473677068</c:v>
                </c:pt>
                <c:pt idx="2">
                  <c:v>45.159348710515609</c:v>
                </c:pt>
                <c:pt idx="3">
                  <c:v>60.212464947354135</c:v>
                </c:pt>
                <c:pt idx="4">
                  <c:v>75.265581184192669</c:v>
                </c:pt>
                <c:pt idx="5">
                  <c:v>90.318697421031217</c:v>
                </c:pt>
                <c:pt idx="6">
                  <c:v>105.37181365786972</c:v>
                </c:pt>
                <c:pt idx="7">
                  <c:v>120.42492989470827</c:v>
                </c:pt>
                <c:pt idx="8">
                  <c:v>127.95148801312753</c:v>
                </c:pt>
                <c:pt idx="9">
                  <c:v>135.47804613154679</c:v>
                </c:pt>
                <c:pt idx="10">
                  <c:v>143.00460424996609</c:v>
                </c:pt>
                <c:pt idx="11">
                  <c:v>150.53116236838534</c:v>
                </c:pt>
                <c:pt idx="12">
                  <c:v>158.05772048680464</c:v>
                </c:pt>
                <c:pt idx="13">
                  <c:v>165.58427860522386</c:v>
                </c:pt>
                <c:pt idx="14">
                  <c:v>173.11083672364316</c:v>
                </c:pt>
                <c:pt idx="15">
                  <c:v>180.63739484206243</c:v>
                </c:pt>
                <c:pt idx="16">
                  <c:v>188.16395296048171</c:v>
                </c:pt>
                <c:pt idx="17">
                  <c:v>195.69051107890093</c:v>
                </c:pt>
                <c:pt idx="18">
                  <c:v>203.2170691973202</c:v>
                </c:pt>
                <c:pt idx="19">
                  <c:v>210.74362731573945</c:v>
                </c:pt>
              </c:numCache>
            </c:numRef>
          </c:val>
        </c:ser>
        <c:ser>
          <c:idx val="5"/>
          <c:order val="5"/>
          <c:tx>
            <c:strRef>
              <c:f>'R1-Z（3XC1)'!$G$14</c:f>
              <c:strCache>
                <c:ptCount val="1"/>
                <c:pt idx="0">
                  <c:v>第6速</c:v>
                </c:pt>
              </c:strCache>
            </c:strRef>
          </c:tx>
          <c:cat>
            <c:numRef>
              <c:f>'R1-Z（3XC1)'!$A$15:$A$34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'R1-Z（3XC1)'!$G$15:$G$34</c:f>
              <c:numCache>
                <c:formatCode>0</c:formatCode>
                <c:ptCount val="20"/>
                <c:pt idx="0">
                  <c:v>16.532622518402093</c:v>
                </c:pt>
                <c:pt idx="1">
                  <c:v>33.065245036804185</c:v>
                </c:pt>
                <c:pt idx="2">
                  <c:v>49.597867555206285</c:v>
                </c:pt>
                <c:pt idx="3">
                  <c:v>66.130490073608371</c:v>
                </c:pt>
                <c:pt idx="4">
                  <c:v>82.663112592010464</c:v>
                </c:pt>
                <c:pt idx="5">
                  <c:v>99.195735110412571</c:v>
                </c:pt>
                <c:pt idx="6">
                  <c:v>115.72835762881465</c:v>
                </c:pt>
                <c:pt idx="7">
                  <c:v>132.26098014721674</c:v>
                </c:pt>
                <c:pt idx="8">
                  <c:v>140.52729140641782</c:v>
                </c:pt>
                <c:pt idx="9">
                  <c:v>148.79360266561883</c:v>
                </c:pt>
                <c:pt idx="10">
                  <c:v>157.05991392481988</c:v>
                </c:pt>
                <c:pt idx="11">
                  <c:v>165.32622518402093</c:v>
                </c:pt>
                <c:pt idx="12">
                  <c:v>173.592536443222</c:v>
                </c:pt>
                <c:pt idx="13">
                  <c:v>181.85884770242305</c:v>
                </c:pt>
                <c:pt idx="14">
                  <c:v>190.12515896162409</c:v>
                </c:pt>
                <c:pt idx="15">
                  <c:v>198.39147022082514</c:v>
                </c:pt>
                <c:pt idx="16">
                  <c:v>206.65778148002619</c:v>
                </c:pt>
                <c:pt idx="17">
                  <c:v>214.92409273922721</c:v>
                </c:pt>
                <c:pt idx="18">
                  <c:v>223.19040399842825</c:v>
                </c:pt>
                <c:pt idx="19">
                  <c:v>231.4567152576293</c:v>
                </c:pt>
              </c:numCache>
            </c:numRef>
          </c:val>
        </c:ser>
        <c:marker val="1"/>
        <c:axId val="83349504"/>
        <c:axId val="83351040"/>
      </c:lineChart>
      <c:catAx>
        <c:axId val="83349504"/>
        <c:scaling>
          <c:orientation val="minMax"/>
        </c:scaling>
        <c:axPos val="b"/>
        <c:numFmt formatCode="#,##0;[Red]\-#,##0" sourceLinked="1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83351040"/>
        <c:crosses val="autoZero"/>
        <c:auto val="1"/>
        <c:lblAlgn val="ctr"/>
        <c:lblOffset val="100"/>
      </c:catAx>
      <c:valAx>
        <c:axId val="83351040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83349504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'TZR250(1KT)'!$B$14</c:f>
              <c:strCache>
                <c:ptCount val="1"/>
                <c:pt idx="0">
                  <c:v>第１速</c:v>
                </c:pt>
              </c:strCache>
            </c:strRef>
          </c:tx>
          <c:cat>
            <c:numRef>
              <c:f>'TZR250(1KT)'!$A$15:$A$34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'TZR250(1KT)'!$B$15:$B$34</c:f>
              <c:numCache>
                <c:formatCode>0</c:formatCode>
                <c:ptCount val="20"/>
                <c:pt idx="0">
                  <c:v>6.4104852500191347</c:v>
                </c:pt>
                <c:pt idx="1">
                  <c:v>12.820970500038269</c:v>
                </c:pt>
                <c:pt idx="2">
                  <c:v>19.231455750057407</c:v>
                </c:pt>
                <c:pt idx="3">
                  <c:v>25.641941000076539</c:v>
                </c:pt>
                <c:pt idx="4">
                  <c:v>32.052426250095678</c:v>
                </c:pt>
                <c:pt idx="5">
                  <c:v>38.462911500114814</c:v>
                </c:pt>
                <c:pt idx="6">
                  <c:v>44.873396750133956</c:v>
                </c:pt>
                <c:pt idx="7">
                  <c:v>51.283882000153078</c:v>
                </c:pt>
                <c:pt idx="8">
                  <c:v>54.489124625162653</c:v>
                </c:pt>
                <c:pt idx="9">
                  <c:v>57.69436725017222</c:v>
                </c:pt>
                <c:pt idx="10">
                  <c:v>60.899609875181781</c:v>
                </c:pt>
                <c:pt idx="11">
                  <c:v>64.104852500191356</c:v>
                </c:pt>
                <c:pt idx="12">
                  <c:v>67.310095125200931</c:v>
                </c:pt>
                <c:pt idx="13">
                  <c:v>70.515337750210492</c:v>
                </c:pt>
                <c:pt idx="14">
                  <c:v>73.720580375220067</c:v>
                </c:pt>
                <c:pt idx="15">
                  <c:v>76.925823000229627</c:v>
                </c:pt>
                <c:pt idx="16">
                  <c:v>80.131065625239188</c:v>
                </c:pt>
                <c:pt idx="17">
                  <c:v>83.336308250248763</c:v>
                </c:pt>
                <c:pt idx="18">
                  <c:v>86.541550875258324</c:v>
                </c:pt>
                <c:pt idx="19">
                  <c:v>89.746793500267913</c:v>
                </c:pt>
              </c:numCache>
            </c:numRef>
          </c:val>
        </c:ser>
        <c:ser>
          <c:idx val="1"/>
          <c:order val="1"/>
          <c:tx>
            <c:strRef>
              <c:f>'TZR250(1KT)'!$C$14</c:f>
              <c:strCache>
                <c:ptCount val="1"/>
                <c:pt idx="0">
                  <c:v>第２速</c:v>
                </c:pt>
              </c:strCache>
            </c:strRef>
          </c:tx>
          <c:cat>
            <c:numRef>
              <c:f>'TZR250(1KT)'!$A$15:$A$34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'TZR250(1KT)'!$C$15:$C$34</c:f>
              <c:numCache>
                <c:formatCode>0</c:formatCode>
                <c:ptCount val="20"/>
                <c:pt idx="0">
                  <c:v>9.014973828741196</c:v>
                </c:pt>
                <c:pt idx="1">
                  <c:v>18.029947657482392</c:v>
                </c:pt>
                <c:pt idx="2">
                  <c:v>27.04492148622359</c:v>
                </c:pt>
                <c:pt idx="3">
                  <c:v>36.059895314964784</c:v>
                </c:pt>
                <c:pt idx="4">
                  <c:v>45.074869143705982</c:v>
                </c:pt>
                <c:pt idx="5">
                  <c:v>54.08984297244718</c:v>
                </c:pt>
                <c:pt idx="6">
                  <c:v>63.104816801188363</c:v>
                </c:pt>
                <c:pt idx="7">
                  <c:v>72.119790629929568</c:v>
                </c:pt>
                <c:pt idx="8">
                  <c:v>76.627277544300185</c:v>
                </c:pt>
                <c:pt idx="9">
                  <c:v>81.134764458670745</c:v>
                </c:pt>
                <c:pt idx="10">
                  <c:v>85.642251373041361</c:v>
                </c:pt>
                <c:pt idx="11">
                  <c:v>90.149738287411964</c:v>
                </c:pt>
                <c:pt idx="12">
                  <c:v>94.657225201782552</c:v>
                </c:pt>
                <c:pt idx="13">
                  <c:v>99.164712116153154</c:v>
                </c:pt>
                <c:pt idx="14">
                  <c:v>103.67219903052374</c:v>
                </c:pt>
                <c:pt idx="15">
                  <c:v>108.17968594489436</c:v>
                </c:pt>
                <c:pt idx="16">
                  <c:v>112.68717285926496</c:v>
                </c:pt>
                <c:pt idx="17">
                  <c:v>117.19465977363554</c:v>
                </c:pt>
                <c:pt idx="18">
                  <c:v>121.70214668800615</c:v>
                </c:pt>
                <c:pt idx="19">
                  <c:v>126.20963360237673</c:v>
                </c:pt>
              </c:numCache>
            </c:numRef>
          </c:val>
        </c:ser>
        <c:ser>
          <c:idx val="2"/>
          <c:order val="2"/>
          <c:tx>
            <c:strRef>
              <c:f>'TZR250(1KT)'!$D$14</c:f>
              <c:strCache>
                <c:ptCount val="1"/>
                <c:pt idx="0">
                  <c:v>第３速</c:v>
                </c:pt>
              </c:strCache>
            </c:strRef>
          </c:tx>
          <c:cat>
            <c:numRef>
              <c:f>'TZR250(1KT)'!$A$15:$A$34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'TZR250(1KT)'!$D$15:$D$34</c:f>
              <c:numCache>
                <c:formatCode>0</c:formatCode>
                <c:ptCount val="20"/>
                <c:pt idx="0">
                  <c:v>11.997113460301973</c:v>
                </c:pt>
                <c:pt idx="1">
                  <c:v>23.994226920603946</c:v>
                </c:pt>
                <c:pt idx="2">
                  <c:v>35.991340380905918</c:v>
                </c:pt>
                <c:pt idx="3">
                  <c:v>47.988453841207892</c:v>
                </c:pt>
                <c:pt idx="4">
                  <c:v>59.98556730150986</c:v>
                </c:pt>
                <c:pt idx="5">
                  <c:v>71.982680761811835</c:v>
                </c:pt>
                <c:pt idx="6">
                  <c:v>83.97979422211381</c:v>
                </c:pt>
                <c:pt idx="7">
                  <c:v>95.976907682415785</c:v>
                </c:pt>
                <c:pt idx="8">
                  <c:v>101.97546441256675</c:v>
                </c:pt>
                <c:pt idx="9">
                  <c:v>107.97402114271773</c:v>
                </c:pt>
                <c:pt idx="10">
                  <c:v>113.97257787286873</c:v>
                </c:pt>
                <c:pt idx="11">
                  <c:v>119.97113460301972</c:v>
                </c:pt>
                <c:pt idx="12">
                  <c:v>125.96969133317069</c:v>
                </c:pt>
                <c:pt idx="13">
                  <c:v>131.96824806332168</c:v>
                </c:pt>
                <c:pt idx="14">
                  <c:v>137.9668047934727</c:v>
                </c:pt>
                <c:pt idx="15">
                  <c:v>143.96536152362367</c:v>
                </c:pt>
                <c:pt idx="16">
                  <c:v>149.96391825377466</c:v>
                </c:pt>
                <c:pt idx="17">
                  <c:v>155.9624749839256</c:v>
                </c:pt>
                <c:pt idx="18">
                  <c:v>161.9610317140766</c:v>
                </c:pt>
                <c:pt idx="19">
                  <c:v>167.95958844422762</c:v>
                </c:pt>
              </c:numCache>
            </c:numRef>
          </c:val>
        </c:ser>
        <c:ser>
          <c:idx val="3"/>
          <c:order val="3"/>
          <c:tx>
            <c:strRef>
              <c:f>'TZR250(1KT)'!$E$14</c:f>
              <c:strCache>
                <c:ptCount val="1"/>
                <c:pt idx="0">
                  <c:v>第４速</c:v>
                </c:pt>
              </c:strCache>
            </c:strRef>
          </c:tx>
          <c:cat>
            <c:numRef>
              <c:f>'TZR250(1KT)'!$A$15:$A$34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'TZR250(1KT)'!$E$15:$E$34</c:f>
              <c:numCache>
                <c:formatCode>0</c:formatCode>
                <c:ptCount val="20"/>
                <c:pt idx="0">
                  <c:v>14.567132225574415</c:v>
                </c:pt>
                <c:pt idx="1">
                  <c:v>29.13426445114883</c:v>
                </c:pt>
                <c:pt idx="2">
                  <c:v>43.701396676723256</c:v>
                </c:pt>
                <c:pt idx="3">
                  <c:v>58.26852890229766</c:v>
                </c:pt>
                <c:pt idx="4">
                  <c:v>72.835661127872058</c:v>
                </c:pt>
                <c:pt idx="5">
                  <c:v>87.402793353446512</c:v>
                </c:pt>
                <c:pt idx="6">
                  <c:v>101.96992557902091</c:v>
                </c:pt>
                <c:pt idx="7">
                  <c:v>116.53705780459532</c:v>
                </c:pt>
                <c:pt idx="8">
                  <c:v>123.82062391738255</c:v>
                </c:pt>
                <c:pt idx="9">
                  <c:v>131.10419003016975</c:v>
                </c:pt>
                <c:pt idx="10">
                  <c:v>138.38775614295693</c:v>
                </c:pt>
                <c:pt idx="11">
                  <c:v>145.67132225574412</c:v>
                </c:pt>
                <c:pt idx="12">
                  <c:v>152.95488836853139</c:v>
                </c:pt>
                <c:pt idx="13">
                  <c:v>160.23845448131857</c:v>
                </c:pt>
                <c:pt idx="14">
                  <c:v>167.52202059410578</c:v>
                </c:pt>
                <c:pt idx="15">
                  <c:v>174.80558670689302</c:v>
                </c:pt>
                <c:pt idx="16">
                  <c:v>182.08915281968021</c:v>
                </c:pt>
                <c:pt idx="17">
                  <c:v>189.37271893246736</c:v>
                </c:pt>
                <c:pt idx="18">
                  <c:v>196.65628504525461</c:v>
                </c:pt>
                <c:pt idx="19">
                  <c:v>203.93985115804182</c:v>
                </c:pt>
              </c:numCache>
            </c:numRef>
          </c:val>
        </c:ser>
        <c:ser>
          <c:idx val="4"/>
          <c:order val="4"/>
          <c:tx>
            <c:strRef>
              <c:f>'TZR250(1KT)'!$F$14</c:f>
              <c:strCache>
                <c:ptCount val="1"/>
                <c:pt idx="0">
                  <c:v>第５速</c:v>
                </c:pt>
              </c:strCache>
            </c:strRef>
          </c:tx>
          <c:cat>
            <c:numRef>
              <c:f>'TZR250(1KT)'!$A$15:$A$34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'TZR250(1KT)'!$F$15:$F$34</c:f>
              <c:numCache>
                <c:formatCode>0</c:formatCode>
                <c:ptCount val="20"/>
                <c:pt idx="0">
                  <c:v>16.416445577832562</c:v>
                </c:pt>
                <c:pt idx="1">
                  <c:v>32.832891155665124</c:v>
                </c:pt>
                <c:pt idx="2">
                  <c:v>49.249336733497685</c:v>
                </c:pt>
                <c:pt idx="3">
                  <c:v>65.665782311330247</c:v>
                </c:pt>
                <c:pt idx="4">
                  <c:v>82.082227889162795</c:v>
                </c:pt>
                <c:pt idx="5">
                  <c:v>98.498673466995371</c:v>
                </c:pt>
                <c:pt idx="6">
                  <c:v>114.91511904482793</c:v>
                </c:pt>
                <c:pt idx="7">
                  <c:v>131.33156462266049</c:v>
                </c:pt>
                <c:pt idx="8">
                  <c:v>139.53978741157678</c:v>
                </c:pt>
                <c:pt idx="9">
                  <c:v>147.74801020049304</c:v>
                </c:pt>
                <c:pt idx="10">
                  <c:v>155.95623298940933</c:v>
                </c:pt>
                <c:pt idx="11">
                  <c:v>164.16445577832559</c:v>
                </c:pt>
                <c:pt idx="12">
                  <c:v>172.37267856724193</c:v>
                </c:pt>
                <c:pt idx="13">
                  <c:v>180.58090135615817</c:v>
                </c:pt>
                <c:pt idx="14">
                  <c:v>188.78912414507448</c:v>
                </c:pt>
                <c:pt idx="15">
                  <c:v>196.99734693399074</c:v>
                </c:pt>
                <c:pt idx="16">
                  <c:v>205.20556972290703</c:v>
                </c:pt>
                <c:pt idx="17">
                  <c:v>213.41379251182329</c:v>
                </c:pt>
                <c:pt idx="18">
                  <c:v>221.62201530073958</c:v>
                </c:pt>
                <c:pt idx="19">
                  <c:v>229.83023808965586</c:v>
                </c:pt>
              </c:numCache>
            </c:numRef>
          </c:val>
        </c:ser>
        <c:ser>
          <c:idx val="5"/>
          <c:order val="5"/>
          <c:tx>
            <c:strRef>
              <c:f>'TZR250(1KT)'!$G$14</c:f>
              <c:strCache>
                <c:ptCount val="1"/>
                <c:pt idx="0">
                  <c:v>第6速</c:v>
                </c:pt>
              </c:strCache>
            </c:strRef>
          </c:tx>
          <c:cat>
            <c:numRef>
              <c:f>'TZR250(1KT)'!$A$15:$A$34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'TZR250(1KT)'!$G$15:$G$34</c:f>
              <c:numCache>
                <c:formatCode>0</c:formatCode>
                <c:ptCount val="20"/>
                <c:pt idx="0">
                  <c:v>18.538430317622904</c:v>
                </c:pt>
                <c:pt idx="1">
                  <c:v>37.076860635245808</c:v>
                </c:pt>
                <c:pt idx="2">
                  <c:v>55.615290952868719</c:v>
                </c:pt>
                <c:pt idx="3">
                  <c:v>74.153721270491616</c:v>
                </c:pt>
                <c:pt idx="4">
                  <c:v>92.692151588114527</c:v>
                </c:pt>
                <c:pt idx="5">
                  <c:v>111.23058190573744</c:v>
                </c:pt>
                <c:pt idx="6">
                  <c:v>129.76901222336033</c:v>
                </c:pt>
                <c:pt idx="7">
                  <c:v>148.30744254098323</c:v>
                </c:pt>
                <c:pt idx="8">
                  <c:v>157.57665769979471</c:v>
                </c:pt>
                <c:pt idx="9">
                  <c:v>166.84587285860613</c:v>
                </c:pt>
                <c:pt idx="10">
                  <c:v>176.11508801741761</c:v>
                </c:pt>
                <c:pt idx="11">
                  <c:v>185.38430317622905</c:v>
                </c:pt>
                <c:pt idx="12">
                  <c:v>194.65351833504047</c:v>
                </c:pt>
                <c:pt idx="13">
                  <c:v>203.92273349385195</c:v>
                </c:pt>
                <c:pt idx="14">
                  <c:v>213.1919486526634</c:v>
                </c:pt>
                <c:pt idx="15">
                  <c:v>222.46116381147488</c:v>
                </c:pt>
                <c:pt idx="16">
                  <c:v>231.73037897028635</c:v>
                </c:pt>
                <c:pt idx="17">
                  <c:v>240.99959412909777</c:v>
                </c:pt>
                <c:pt idx="18">
                  <c:v>250.26880928790922</c:v>
                </c:pt>
                <c:pt idx="19">
                  <c:v>259.53802444672067</c:v>
                </c:pt>
              </c:numCache>
            </c:numRef>
          </c:val>
        </c:ser>
        <c:marker val="1"/>
        <c:axId val="83424000"/>
        <c:axId val="83425536"/>
      </c:lineChart>
      <c:catAx>
        <c:axId val="83424000"/>
        <c:scaling>
          <c:orientation val="minMax"/>
        </c:scaling>
        <c:axPos val="b"/>
        <c:numFmt formatCode="#,##0;[Red]\-#,##0" sourceLinked="1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83425536"/>
        <c:crosses val="autoZero"/>
        <c:auto val="1"/>
        <c:lblAlgn val="ctr"/>
        <c:lblOffset val="100"/>
      </c:catAx>
      <c:valAx>
        <c:axId val="83425536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83424000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'TZR250(2XT)'!$B$14</c:f>
              <c:strCache>
                <c:ptCount val="1"/>
                <c:pt idx="0">
                  <c:v>第１速</c:v>
                </c:pt>
              </c:strCache>
            </c:strRef>
          </c:tx>
          <c:cat>
            <c:numRef>
              <c:f>'TZR250(2XT)'!$A$15:$A$34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'TZR250(2XT)'!$B$15:$B$34</c:f>
              <c:numCache>
                <c:formatCode>0</c:formatCode>
                <c:ptCount val="20"/>
                <c:pt idx="0">
                  <c:v>6.3077201770787825</c:v>
                </c:pt>
                <c:pt idx="1">
                  <c:v>12.615440354157565</c:v>
                </c:pt>
                <c:pt idx="2">
                  <c:v>18.923160531236352</c:v>
                </c:pt>
                <c:pt idx="3">
                  <c:v>25.23088070831513</c:v>
                </c:pt>
                <c:pt idx="4">
                  <c:v>31.538600885393915</c:v>
                </c:pt>
                <c:pt idx="5">
                  <c:v>37.846321062472704</c:v>
                </c:pt>
                <c:pt idx="6">
                  <c:v>44.154041239551482</c:v>
                </c:pt>
                <c:pt idx="7">
                  <c:v>50.46176141663026</c:v>
                </c:pt>
                <c:pt idx="8">
                  <c:v>53.615621505169656</c:v>
                </c:pt>
                <c:pt idx="9">
                  <c:v>56.769481593709045</c:v>
                </c:pt>
                <c:pt idx="10">
                  <c:v>59.923341682248434</c:v>
                </c:pt>
                <c:pt idx="11">
                  <c:v>63.077201770787831</c:v>
                </c:pt>
                <c:pt idx="12">
                  <c:v>66.231061859327227</c:v>
                </c:pt>
                <c:pt idx="13">
                  <c:v>69.38492194786663</c:v>
                </c:pt>
                <c:pt idx="14">
                  <c:v>72.538782036406005</c:v>
                </c:pt>
                <c:pt idx="15">
                  <c:v>75.692642124945408</c:v>
                </c:pt>
                <c:pt idx="16">
                  <c:v>78.846502213484797</c:v>
                </c:pt>
                <c:pt idx="17">
                  <c:v>82.000362302024186</c:v>
                </c:pt>
                <c:pt idx="18">
                  <c:v>85.154222390563575</c:v>
                </c:pt>
                <c:pt idx="19">
                  <c:v>88.308082479102964</c:v>
                </c:pt>
              </c:numCache>
            </c:numRef>
          </c:val>
        </c:ser>
        <c:ser>
          <c:idx val="1"/>
          <c:order val="1"/>
          <c:tx>
            <c:strRef>
              <c:f>'TZR250(2XT)'!$C$14</c:f>
              <c:strCache>
                <c:ptCount val="1"/>
                <c:pt idx="0">
                  <c:v>第２速</c:v>
                </c:pt>
              </c:strCache>
            </c:strRef>
          </c:tx>
          <c:cat>
            <c:numRef>
              <c:f>'TZR250(2XT)'!$A$15:$A$34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'TZR250(2XT)'!$C$15:$C$34</c:f>
              <c:numCache>
                <c:formatCode>0</c:formatCode>
                <c:ptCount val="20"/>
                <c:pt idx="0">
                  <c:v>8.870456774737649</c:v>
                </c:pt>
                <c:pt idx="1">
                  <c:v>17.740913549475298</c:v>
                </c:pt>
                <c:pt idx="2">
                  <c:v>26.611370324212949</c:v>
                </c:pt>
                <c:pt idx="3">
                  <c:v>35.481827098950596</c:v>
                </c:pt>
                <c:pt idx="4">
                  <c:v>44.352283873688243</c:v>
                </c:pt>
                <c:pt idx="5">
                  <c:v>53.222740648425898</c:v>
                </c:pt>
                <c:pt idx="6">
                  <c:v>62.093197423163538</c:v>
                </c:pt>
                <c:pt idx="7">
                  <c:v>70.963654197901192</c:v>
                </c:pt>
                <c:pt idx="8">
                  <c:v>75.39888258527003</c:v>
                </c:pt>
                <c:pt idx="9">
                  <c:v>79.83411097263884</c:v>
                </c:pt>
                <c:pt idx="10">
                  <c:v>84.269339360007663</c:v>
                </c:pt>
                <c:pt idx="11">
                  <c:v>88.704567747376487</c:v>
                </c:pt>
                <c:pt idx="12">
                  <c:v>93.13979613474531</c:v>
                </c:pt>
                <c:pt idx="13">
                  <c:v>97.575024522114134</c:v>
                </c:pt>
                <c:pt idx="14">
                  <c:v>102.01025290948297</c:v>
                </c:pt>
                <c:pt idx="15">
                  <c:v>106.4454812968518</c:v>
                </c:pt>
                <c:pt idx="16">
                  <c:v>110.88070968422063</c:v>
                </c:pt>
                <c:pt idx="17">
                  <c:v>115.31593807158944</c:v>
                </c:pt>
                <c:pt idx="18">
                  <c:v>119.75116645895825</c:v>
                </c:pt>
                <c:pt idx="19">
                  <c:v>124.18639484632708</c:v>
                </c:pt>
              </c:numCache>
            </c:numRef>
          </c:val>
        </c:ser>
        <c:ser>
          <c:idx val="2"/>
          <c:order val="2"/>
          <c:tx>
            <c:strRef>
              <c:f>'TZR250(2XT)'!$D$14</c:f>
              <c:strCache>
                <c:ptCount val="1"/>
                <c:pt idx="0">
                  <c:v>第３速</c:v>
                </c:pt>
              </c:strCache>
            </c:strRef>
          </c:tx>
          <c:cat>
            <c:numRef>
              <c:f>'TZR250(2XT)'!$A$15:$A$34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'TZR250(2XT)'!$D$15:$D$34</c:f>
              <c:numCache>
                <c:formatCode>0</c:formatCode>
                <c:ptCount val="20"/>
                <c:pt idx="0">
                  <c:v>11.804790384631854</c:v>
                </c:pt>
                <c:pt idx="1">
                  <c:v>23.609580769263708</c:v>
                </c:pt>
                <c:pt idx="2">
                  <c:v>35.414371153895559</c:v>
                </c:pt>
                <c:pt idx="3">
                  <c:v>47.219161538527416</c:v>
                </c:pt>
                <c:pt idx="4">
                  <c:v>59.02395192315926</c:v>
                </c:pt>
                <c:pt idx="5">
                  <c:v>70.828742307791117</c:v>
                </c:pt>
                <c:pt idx="6">
                  <c:v>82.633532692422975</c:v>
                </c:pt>
                <c:pt idx="7">
                  <c:v>94.438323077054832</c:v>
                </c:pt>
                <c:pt idx="8">
                  <c:v>100.34071826937075</c:v>
                </c:pt>
                <c:pt idx="9">
                  <c:v>106.24311346168668</c:v>
                </c:pt>
                <c:pt idx="10">
                  <c:v>112.1455086540026</c:v>
                </c:pt>
                <c:pt idx="11">
                  <c:v>118.04790384631852</c:v>
                </c:pt>
                <c:pt idx="12">
                  <c:v>123.95029903863444</c:v>
                </c:pt>
                <c:pt idx="13">
                  <c:v>129.85269423095039</c:v>
                </c:pt>
                <c:pt idx="14">
                  <c:v>135.75508942326633</c:v>
                </c:pt>
                <c:pt idx="15">
                  <c:v>141.65748461558223</c:v>
                </c:pt>
                <c:pt idx="16">
                  <c:v>147.55987980789817</c:v>
                </c:pt>
                <c:pt idx="17">
                  <c:v>153.46227500021405</c:v>
                </c:pt>
                <c:pt idx="18">
                  <c:v>159.36467019253001</c:v>
                </c:pt>
                <c:pt idx="19">
                  <c:v>165.26706538484595</c:v>
                </c:pt>
              </c:numCache>
            </c:numRef>
          </c:val>
        </c:ser>
        <c:ser>
          <c:idx val="3"/>
          <c:order val="3"/>
          <c:tx>
            <c:strRef>
              <c:f>'TZR250(2XT)'!$E$14</c:f>
              <c:strCache>
                <c:ptCount val="1"/>
                <c:pt idx="0">
                  <c:v>第４速</c:v>
                </c:pt>
              </c:strCache>
            </c:strRef>
          </c:tx>
          <c:cat>
            <c:numRef>
              <c:f>'TZR250(2XT)'!$A$15:$A$34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'TZR250(2XT)'!$E$15:$E$34</c:f>
              <c:numCache>
                <c:formatCode>0</c:formatCode>
                <c:ptCount val="20"/>
                <c:pt idx="0">
                  <c:v>14.333609746805989</c:v>
                </c:pt>
                <c:pt idx="1">
                  <c:v>28.667219493611977</c:v>
                </c:pt>
                <c:pt idx="2">
                  <c:v>43.000829240417971</c:v>
                </c:pt>
                <c:pt idx="3">
                  <c:v>57.334438987223955</c:v>
                </c:pt>
                <c:pt idx="4">
                  <c:v>71.668048734029938</c:v>
                </c:pt>
                <c:pt idx="5">
                  <c:v>86.001658480835943</c:v>
                </c:pt>
                <c:pt idx="6">
                  <c:v>100.3352682276419</c:v>
                </c:pt>
                <c:pt idx="7">
                  <c:v>114.66887797444791</c:v>
                </c:pt>
                <c:pt idx="8">
                  <c:v>121.83568284785092</c:v>
                </c:pt>
                <c:pt idx="9">
                  <c:v>129.00248772125391</c:v>
                </c:pt>
                <c:pt idx="10">
                  <c:v>136.16929259465689</c:v>
                </c:pt>
                <c:pt idx="11">
                  <c:v>143.33609746805988</c:v>
                </c:pt>
                <c:pt idx="12">
                  <c:v>150.50290234146289</c:v>
                </c:pt>
                <c:pt idx="13">
                  <c:v>157.66970721486587</c:v>
                </c:pt>
                <c:pt idx="14">
                  <c:v>164.83651208826888</c:v>
                </c:pt>
                <c:pt idx="15">
                  <c:v>172.00331696167189</c:v>
                </c:pt>
                <c:pt idx="16">
                  <c:v>179.17012183507487</c:v>
                </c:pt>
                <c:pt idx="17">
                  <c:v>186.33692670847782</c:v>
                </c:pt>
                <c:pt idx="18">
                  <c:v>193.50373158188083</c:v>
                </c:pt>
                <c:pt idx="19">
                  <c:v>200.67053645528381</c:v>
                </c:pt>
              </c:numCache>
            </c:numRef>
          </c:val>
        </c:ser>
        <c:ser>
          <c:idx val="4"/>
          <c:order val="4"/>
          <c:tx>
            <c:strRef>
              <c:f>'TZR250(2XT)'!$F$14</c:f>
              <c:strCache>
                <c:ptCount val="1"/>
                <c:pt idx="0">
                  <c:v>第５速</c:v>
                </c:pt>
              </c:strCache>
            </c:strRef>
          </c:tx>
          <c:cat>
            <c:numRef>
              <c:f>'TZR250(2XT)'!$A$15:$A$34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'TZR250(2XT)'!$F$15:$F$34</c:f>
              <c:numCache>
                <c:formatCode>0</c:formatCode>
                <c:ptCount val="20"/>
                <c:pt idx="0">
                  <c:v>16.153277165235053</c:v>
                </c:pt>
                <c:pt idx="1">
                  <c:v>32.306554330470107</c:v>
                </c:pt>
                <c:pt idx="2">
                  <c:v>48.45983149570516</c:v>
                </c:pt>
                <c:pt idx="3">
                  <c:v>64.613108660940213</c:v>
                </c:pt>
                <c:pt idx="4">
                  <c:v>80.766385826175252</c:v>
                </c:pt>
                <c:pt idx="5">
                  <c:v>96.91966299141032</c:v>
                </c:pt>
                <c:pt idx="6">
                  <c:v>113.07294015664536</c:v>
                </c:pt>
                <c:pt idx="7">
                  <c:v>129.22621732188043</c:v>
                </c:pt>
                <c:pt idx="8">
                  <c:v>137.30285590449796</c:v>
                </c:pt>
                <c:pt idx="9">
                  <c:v>145.37949448711547</c:v>
                </c:pt>
                <c:pt idx="10">
                  <c:v>153.456133069733</c:v>
                </c:pt>
                <c:pt idx="11">
                  <c:v>161.5327716523505</c:v>
                </c:pt>
                <c:pt idx="12">
                  <c:v>169.60941023496807</c:v>
                </c:pt>
                <c:pt idx="13">
                  <c:v>177.6860488175856</c:v>
                </c:pt>
                <c:pt idx="14">
                  <c:v>185.76268740020311</c:v>
                </c:pt>
                <c:pt idx="15">
                  <c:v>193.83932598282064</c:v>
                </c:pt>
                <c:pt idx="16">
                  <c:v>201.91596456543814</c:v>
                </c:pt>
                <c:pt idx="17">
                  <c:v>209.99260314805568</c:v>
                </c:pt>
                <c:pt idx="18">
                  <c:v>218.06924173067318</c:v>
                </c:pt>
                <c:pt idx="19">
                  <c:v>226.14588031329072</c:v>
                </c:pt>
              </c:numCache>
            </c:numRef>
          </c:val>
        </c:ser>
        <c:ser>
          <c:idx val="5"/>
          <c:order val="5"/>
          <c:tx>
            <c:strRef>
              <c:f>'TZR250(2XT)'!$G$14</c:f>
              <c:strCache>
                <c:ptCount val="1"/>
                <c:pt idx="0">
                  <c:v>第6速</c:v>
                </c:pt>
              </c:strCache>
            </c:strRef>
          </c:tx>
          <c:cat>
            <c:numRef>
              <c:f>'TZR250(2XT)'!$A$15:$A$34</c:f>
              <c:numCache>
                <c:formatCode>#,##0;[Red]\-#,##0</c:formatCode>
                <c:ptCount val="2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8500</c:v>
                </c:pt>
                <c:pt idx="9">
                  <c:v>9000</c:v>
                </c:pt>
                <c:pt idx="10">
                  <c:v>9500</c:v>
                </c:pt>
                <c:pt idx="11">
                  <c:v>10000</c:v>
                </c:pt>
                <c:pt idx="12">
                  <c:v>10500</c:v>
                </c:pt>
                <c:pt idx="13">
                  <c:v>11000</c:v>
                </c:pt>
                <c:pt idx="14">
                  <c:v>11500</c:v>
                </c:pt>
                <c:pt idx="15">
                  <c:v>12000</c:v>
                </c:pt>
                <c:pt idx="16">
                  <c:v>12500</c:v>
                </c:pt>
                <c:pt idx="17">
                  <c:v>13000</c:v>
                </c:pt>
                <c:pt idx="18">
                  <c:v>13500</c:v>
                </c:pt>
                <c:pt idx="19">
                  <c:v>14000</c:v>
                </c:pt>
              </c:numCache>
            </c:numRef>
          </c:cat>
          <c:val>
            <c:numRef>
              <c:f>'TZR250(2XT)'!$G$15:$G$34</c:f>
              <c:numCache>
                <c:formatCode>0</c:formatCode>
                <c:ptCount val="20"/>
                <c:pt idx="0">
                  <c:v>18.241244836417021</c:v>
                </c:pt>
                <c:pt idx="1">
                  <c:v>36.482489672834042</c:v>
                </c:pt>
                <c:pt idx="2">
                  <c:v>54.723734509251067</c:v>
                </c:pt>
                <c:pt idx="3">
                  <c:v>72.964979345668084</c:v>
                </c:pt>
                <c:pt idx="4">
                  <c:v>91.206224182085109</c:v>
                </c:pt>
                <c:pt idx="5">
                  <c:v>109.44746901850213</c:v>
                </c:pt>
                <c:pt idx="6">
                  <c:v>127.68871385491914</c:v>
                </c:pt>
                <c:pt idx="7">
                  <c:v>145.92995869133617</c:v>
                </c:pt>
                <c:pt idx="8">
                  <c:v>155.05058110954471</c:v>
                </c:pt>
                <c:pt idx="9">
                  <c:v>164.17120352775316</c:v>
                </c:pt>
                <c:pt idx="10">
                  <c:v>173.2918259459617</c:v>
                </c:pt>
                <c:pt idx="11">
                  <c:v>182.41244836417022</c:v>
                </c:pt>
                <c:pt idx="12">
                  <c:v>191.5330707823787</c:v>
                </c:pt>
                <c:pt idx="13">
                  <c:v>200.65369320058724</c:v>
                </c:pt>
                <c:pt idx="14">
                  <c:v>209.77431561879575</c:v>
                </c:pt>
                <c:pt idx="15">
                  <c:v>218.89493803700427</c:v>
                </c:pt>
                <c:pt idx="16">
                  <c:v>228.01556045521284</c:v>
                </c:pt>
                <c:pt idx="17">
                  <c:v>237.13618287342129</c:v>
                </c:pt>
                <c:pt idx="18">
                  <c:v>246.2568052916298</c:v>
                </c:pt>
                <c:pt idx="19">
                  <c:v>255.37742770983829</c:v>
                </c:pt>
              </c:numCache>
            </c:numRef>
          </c:val>
        </c:ser>
        <c:marker val="1"/>
        <c:axId val="83572224"/>
        <c:axId val="83573760"/>
      </c:lineChart>
      <c:catAx>
        <c:axId val="83572224"/>
        <c:scaling>
          <c:orientation val="minMax"/>
        </c:scaling>
        <c:axPos val="b"/>
        <c:numFmt formatCode="#,##0;[Red]\-#,##0" sourceLinked="1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83573760"/>
        <c:crosses val="autoZero"/>
        <c:auto val="1"/>
        <c:lblAlgn val="ctr"/>
        <c:lblOffset val="100"/>
      </c:catAx>
      <c:valAx>
        <c:axId val="83573760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83572224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14</xdr:row>
      <xdr:rowOff>171449</xdr:rowOff>
    </xdr:from>
    <xdr:to>
      <xdr:col>13</xdr:col>
      <xdr:colOff>676275</xdr:colOff>
      <xdr:row>35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12</xdr:row>
      <xdr:rowOff>171449</xdr:rowOff>
    </xdr:from>
    <xdr:to>
      <xdr:col>13</xdr:col>
      <xdr:colOff>676275</xdr:colOff>
      <xdr:row>33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12</xdr:row>
      <xdr:rowOff>171449</xdr:rowOff>
    </xdr:from>
    <xdr:to>
      <xdr:col>13</xdr:col>
      <xdr:colOff>676275</xdr:colOff>
      <xdr:row>33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12</xdr:row>
      <xdr:rowOff>171449</xdr:rowOff>
    </xdr:from>
    <xdr:to>
      <xdr:col>13</xdr:col>
      <xdr:colOff>676275</xdr:colOff>
      <xdr:row>33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12</xdr:row>
      <xdr:rowOff>171449</xdr:rowOff>
    </xdr:from>
    <xdr:to>
      <xdr:col>13</xdr:col>
      <xdr:colOff>676275</xdr:colOff>
      <xdr:row>33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12</xdr:row>
      <xdr:rowOff>171449</xdr:rowOff>
    </xdr:from>
    <xdr:to>
      <xdr:col>13</xdr:col>
      <xdr:colOff>676275</xdr:colOff>
      <xdr:row>33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A2" sqref="A2"/>
    </sheetView>
  </sheetViews>
  <sheetFormatPr defaultRowHeight="13.5"/>
  <sheetData>
    <row r="1" spans="1:10">
      <c r="A1" t="s">
        <v>24</v>
      </c>
    </row>
    <row r="2" spans="1:10">
      <c r="A2" s="1"/>
    </row>
    <row r="3" spans="1:10">
      <c r="A3" s="10" t="s">
        <v>22</v>
      </c>
      <c r="B3" s="11"/>
    </row>
    <row r="4" spans="1:10">
      <c r="A4" s="14" t="s">
        <v>20</v>
      </c>
      <c r="B4" s="15"/>
      <c r="E4" s="13" t="s">
        <v>14</v>
      </c>
      <c r="F4" s="11"/>
    </row>
    <row r="5" spans="1:10">
      <c r="A5" s="14" t="s">
        <v>19</v>
      </c>
      <c r="B5" s="15"/>
      <c r="E5" s="14" t="s">
        <v>12</v>
      </c>
      <c r="F5" s="15"/>
    </row>
    <row r="6" spans="1:10">
      <c r="A6" s="14" t="s">
        <v>21</v>
      </c>
      <c r="B6" s="15"/>
      <c r="E6" s="14" t="s">
        <v>13</v>
      </c>
      <c r="F6" s="15"/>
    </row>
    <row r="9" spans="1:10">
      <c r="A9" s="10" t="s">
        <v>0</v>
      </c>
      <c r="B9" s="11"/>
    </row>
    <row r="10" spans="1:10">
      <c r="A10" s="2" t="s">
        <v>3</v>
      </c>
      <c r="B10" s="2" t="s">
        <v>4</v>
      </c>
      <c r="C10" s="10" t="s">
        <v>1</v>
      </c>
      <c r="D10" s="12"/>
      <c r="E10" s="12"/>
      <c r="F10" s="12"/>
      <c r="G10" s="12"/>
      <c r="H10" s="11"/>
      <c r="I10" s="10" t="s">
        <v>2</v>
      </c>
      <c r="J10" s="11"/>
    </row>
    <row r="11" spans="1:10">
      <c r="A11" s="15"/>
      <c r="B11" s="9" t="e">
        <f>F6/F5</f>
        <v>#DIV/0!</v>
      </c>
      <c r="C11" s="2" t="s">
        <v>5</v>
      </c>
      <c r="D11" s="2" t="s">
        <v>6</v>
      </c>
      <c r="E11" s="2" t="s">
        <v>7</v>
      </c>
      <c r="F11" s="2" t="s">
        <v>8</v>
      </c>
      <c r="G11" s="2" t="s">
        <v>15</v>
      </c>
      <c r="H11" s="2" t="s">
        <v>9</v>
      </c>
      <c r="I11" s="2" t="s">
        <v>10</v>
      </c>
      <c r="J11" s="2" t="s">
        <v>11</v>
      </c>
    </row>
    <row r="12" spans="1:10">
      <c r="C12" s="15"/>
      <c r="D12" s="15"/>
      <c r="E12" s="15"/>
      <c r="F12" s="15"/>
      <c r="G12" s="15"/>
      <c r="H12" s="15"/>
      <c r="I12" s="2">
        <f>B4*(B5/100)*2+B6*25.4</f>
        <v>0</v>
      </c>
      <c r="J12" s="3">
        <f>I12*J13</f>
        <v>0</v>
      </c>
    </row>
    <row r="13" spans="1:10">
      <c r="J13">
        <v>3.1415899999999999</v>
      </c>
    </row>
    <row r="14" spans="1:10">
      <c r="J14" t="s">
        <v>18</v>
      </c>
    </row>
    <row r="15" spans="1:10">
      <c r="A15" s="2" t="s">
        <v>16</v>
      </c>
      <c r="B15" s="2" t="s">
        <v>5</v>
      </c>
      <c r="F15" t="s">
        <v>17</v>
      </c>
    </row>
    <row r="16" spans="1:10">
      <c r="A16" s="3">
        <v>1000</v>
      </c>
      <c r="B16" s="4" t="e">
        <f t="shared" ref="B16:B35" si="0">A16/$A$11/$C$12/$B$11*$J$12*60/1000000</f>
        <v>#DIV/0!</v>
      </c>
      <c r="C16" s="2" t="s">
        <v>6</v>
      </c>
      <c r="D16" s="2" t="s">
        <v>7</v>
      </c>
      <c r="E16" s="2" t="s">
        <v>8</v>
      </c>
      <c r="F16" s="2" t="s">
        <v>15</v>
      </c>
      <c r="G16" s="2" t="s">
        <v>23</v>
      </c>
    </row>
    <row r="17" spans="1:7">
      <c r="A17" s="3">
        <v>2000</v>
      </c>
      <c r="B17" s="4" t="e">
        <f t="shared" si="0"/>
        <v>#DIV/0!</v>
      </c>
      <c r="C17" s="4" t="e">
        <f t="shared" ref="C17:C36" si="1">A16/$A$11/$D$12/$B$11*$J$12*60/1000000</f>
        <v>#DIV/0!</v>
      </c>
      <c r="D17" s="4" t="e">
        <f t="shared" ref="D17:D36" si="2">A16/$A$11/$E$12/$B$11*$J$12*60/1000000</f>
        <v>#DIV/0!</v>
      </c>
      <c r="E17" s="4" t="e">
        <f t="shared" ref="E17:E36" si="3">A16/$A$11/$F$12/$B$11*$J$12*60/1000000</f>
        <v>#DIV/0!</v>
      </c>
      <c r="F17" s="4" t="e">
        <f t="shared" ref="F17:F36" si="4">A16/$A$11/$G$12/$B$11*$J$12*60/1000000</f>
        <v>#DIV/0!</v>
      </c>
      <c r="G17" s="4" t="e">
        <f t="shared" ref="G17:G36" si="5">A16/$A$11/$H$12/$B$11*$J$12*60/1000000</f>
        <v>#DIV/0!</v>
      </c>
    </row>
    <row r="18" spans="1:7">
      <c r="A18" s="3">
        <v>3000</v>
      </c>
      <c r="B18" s="4" t="e">
        <f t="shared" si="0"/>
        <v>#DIV/0!</v>
      </c>
      <c r="C18" s="4" t="e">
        <f t="shared" si="1"/>
        <v>#DIV/0!</v>
      </c>
      <c r="D18" s="4" t="e">
        <f t="shared" si="2"/>
        <v>#DIV/0!</v>
      </c>
      <c r="E18" s="4" t="e">
        <f t="shared" si="3"/>
        <v>#DIV/0!</v>
      </c>
      <c r="F18" s="4" t="e">
        <f t="shared" si="4"/>
        <v>#DIV/0!</v>
      </c>
      <c r="G18" s="4" t="e">
        <f t="shared" si="5"/>
        <v>#DIV/0!</v>
      </c>
    </row>
    <row r="19" spans="1:7">
      <c r="A19" s="3">
        <v>4000</v>
      </c>
      <c r="B19" s="4" t="e">
        <f t="shared" si="0"/>
        <v>#DIV/0!</v>
      </c>
      <c r="C19" s="4" t="e">
        <f t="shared" si="1"/>
        <v>#DIV/0!</v>
      </c>
      <c r="D19" s="4" t="e">
        <f t="shared" si="2"/>
        <v>#DIV/0!</v>
      </c>
      <c r="E19" s="4" t="e">
        <f t="shared" si="3"/>
        <v>#DIV/0!</v>
      </c>
      <c r="F19" s="4" t="e">
        <f t="shared" si="4"/>
        <v>#DIV/0!</v>
      </c>
      <c r="G19" s="4" t="e">
        <f t="shared" si="5"/>
        <v>#DIV/0!</v>
      </c>
    </row>
    <row r="20" spans="1:7">
      <c r="A20" s="3">
        <v>5000</v>
      </c>
      <c r="B20" s="4" t="e">
        <f t="shared" si="0"/>
        <v>#DIV/0!</v>
      </c>
      <c r="C20" s="4" t="e">
        <f t="shared" si="1"/>
        <v>#DIV/0!</v>
      </c>
      <c r="D20" s="4" t="e">
        <f t="shared" si="2"/>
        <v>#DIV/0!</v>
      </c>
      <c r="E20" s="4" t="e">
        <f t="shared" si="3"/>
        <v>#DIV/0!</v>
      </c>
      <c r="F20" s="4" t="e">
        <f t="shared" si="4"/>
        <v>#DIV/0!</v>
      </c>
      <c r="G20" s="4" t="e">
        <f t="shared" si="5"/>
        <v>#DIV/0!</v>
      </c>
    </row>
    <row r="21" spans="1:7">
      <c r="A21" s="3">
        <v>6000</v>
      </c>
      <c r="B21" s="4" t="e">
        <f t="shared" si="0"/>
        <v>#DIV/0!</v>
      </c>
      <c r="C21" s="4" t="e">
        <f t="shared" si="1"/>
        <v>#DIV/0!</v>
      </c>
      <c r="D21" s="4" t="e">
        <f t="shared" si="2"/>
        <v>#DIV/0!</v>
      </c>
      <c r="E21" s="4" t="e">
        <f t="shared" si="3"/>
        <v>#DIV/0!</v>
      </c>
      <c r="F21" s="4" t="e">
        <f t="shared" si="4"/>
        <v>#DIV/0!</v>
      </c>
      <c r="G21" s="4" t="e">
        <f t="shared" si="5"/>
        <v>#DIV/0!</v>
      </c>
    </row>
    <row r="22" spans="1:7">
      <c r="A22" s="3">
        <v>7000</v>
      </c>
      <c r="B22" s="4" t="e">
        <f t="shared" si="0"/>
        <v>#DIV/0!</v>
      </c>
      <c r="C22" s="4" t="e">
        <f t="shared" si="1"/>
        <v>#DIV/0!</v>
      </c>
      <c r="D22" s="4" t="e">
        <f t="shared" si="2"/>
        <v>#DIV/0!</v>
      </c>
      <c r="E22" s="4" t="e">
        <f t="shared" si="3"/>
        <v>#DIV/0!</v>
      </c>
      <c r="F22" s="4" t="e">
        <f t="shared" si="4"/>
        <v>#DIV/0!</v>
      </c>
      <c r="G22" s="4" t="e">
        <f t="shared" si="5"/>
        <v>#DIV/0!</v>
      </c>
    </row>
    <row r="23" spans="1:7">
      <c r="A23" s="3">
        <v>8000</v>
      </c>
      <c r="B23" s="4" t="e">
        <f t="shared" si="0"/>
        <v>#DIV/0!</v>
      </c>
      <c r="C23" s="4" t="e">
        <f t="shared" si="1"/>
        <v>#DIV/0!</v>
      </c>
      <c r="D23" s="4" t="e">
        <f t="shared" si="2"/>
        <v>#DIV/0!</v>
      </c>
      <c r="E23" s="4" t="e">
        <f t="shared" si="3"/>
        <v>#DIV/0!</v>
      </c>
      <c r="F23" s="4" t="e">
        <f t="shared" si="4"/>
        <v>#DIV/0!</v>
      </c>
      <c r="G23" s="4" t="e">
        <f t="shared" si="5"/>
        <v>#DIV/0!</v>
      </c>
    </row>
    <row r="24" spans="1:7">
      <c r="A24" s="3">
        <v>8500</v>
      </c>
      <c r="B24" s="4" t="e">
        <f t="shared" si="0"/>
        <v>#DIV/0!</v>
      </c>
      <c r="C24" s="4" t="e">
        <f t="shared" si="1"/>
        <v>#DIV/0!</v>
      </c>
      <c r="D24" s="4" t="e">
        <f t="shared" si="2"/>
        <v>#DIV/0!</v>
      </c>
      <c r="E24" s="4" t="e">
        <f t="shared" si="3"/>
        <v>#DIV/0!</v>
      </c>
      <c r="F24" s="4" t="e">
        <f t="shared" si="4"/>
        <v>#DIV/0!</v>
      </c>
      <c r="G24" s="4" t="e">
        <f t="shared" si="5"/>
        <v>#DIV/0!</v>
      </c>
    </row>
    <row r="25" spans="1:7">
      <c r="A25" s="3">
        <v>9000</v>
      </c>
      <c r="B25" s="4" t="e">
        <f t="shared" si="0"/>
        <v>#DIV/0!</v>
      </c>
      <c r="C25" s="4" t="e">
        <f t="shared" si="1"/>
        <v>#DIV/0!</v>
      </c>
      <c r="D25" s="4" t="e">
        <f t="shared" si="2"/>
        <v>#DIV/0!</v>
      </c>
      <c r="E25" s="4" t="e">
        <f t="shared" si="3"/>
        <v>#DIV/0!</v>
      </c>
      <c r="F25" s="4" t="e">
        <f t="shared" si="4"/>
        <v>#DIV/0!</v>
      </c>
      <c r="G25" s="4" t="e">
        <f t="shared" si="5"/>
        <v>#DIV/0!</v>
      </c>
    </row>
    <row r="26" spans="1:7">
      <c r="A26" s="3">
        <v>9500</v>
      </c>
      <c r="B26" s="4" t="e">
        <f t="shared" si="0"/>
        <v>#DIV/0!</v>
      </c>
      <c r="C26" s="4" t="e">
        <f t="shared" si="1"/>
        <v>#DIV/0!</v>
      </c>
      <c r="D26" s="4" t="e">
        <f t="shared" si="2"/>
        <v>#DIV/0!</v>
      </c>
      <c r="E26" s="4" t="e">
        <f t="shared" si="3"/>
        <v>#DIV/0!</v>
      </c>
      <c r="F26" s="4" t="e">
        <f t="shared" si="4"/>
        <v>#DIV/0!</v>
      </c>
      <c r="G26" s="4" t="e">
        <f t="shared" si="5"/>
        <v>#DIV/0!</v>
      </c>
    </row>
    <row r="27" spans="1:7">
      <c r="A27" s="5">
        <v>10000</v>
      </c>
      <c r="B27" s="6" t="e">
        <f t="shared" si="0"/>
        <v>#DIV/0!</v>
      </c>
      <c r="C27" s="4" t="e">
        <f t="shared" si="1"/>
        <v>#DIV/0!</v>
      </c>
      <c r="D27" s="4" t="e">
        <f t="shared" si="2"/>
        <v>#DIV/0!</v>
      </c>
      <c r="E27" s="4" t="e">
        <f t="shared" si="3"/>
        <v>#DIV/0!</v>
      </c>
      <c r="F27" s="4" t="e">
        <f t="shared" si="4"/>
        <v>#DIV/0!</v>
      </c>
      <c r="G27" s="4" t="e">
        <f t="shared" si="5"/>
        <v>#DIV/0!</v>
      </c>
    </row>
    <row r="28" spans="1:7">
      <c r="A28" s="5">
        <v>10500</v>
      </c>
      <c r="B28" s="6" t="e">
        <f t="shared" si="0"/>
        <v>#DIV/0!</v>
      </c>
      <c r="C28" s="6" t="e">
        <f t="shared" si="1"/>
        <v>#DIV/0!</v>
      </c>
      <c r="D28" s="6" t="e">
        <f t="shared" si="2"/>
        <v>#DIV/0!</v>
      </c>
      <c r="E28" s="6" t="e">
        <f t="shared" si="3"/>
        <v>#DIV/0!</v>
      </c>
      <c r="F28" s="6" t="e">
        <f t="shared" si="4"/>
        <v>#DIV/0!</v>
      </c>
      <c r="G28" s="6" t="e">
        <f t="shared" si="5"/>
        <v>#DIV/0!</v>
      </c>
    </row>
    <row r="29" spans="1:7">
      <c r="A29" s="5">
        <v>11000</v>
      </c>
      <c r="B29" s="6" t="e">
        <f t="shared" si="0"/>
        <v>#DIV/0!</v>
      </c>
      <c r="C29" s="6" t="e">
        <f t="shared" si="1"/>
        <v>#DIV/0!</v>
      </c>
      <c r="D29" s="6" t="e">
        <f t="shared" si="2"/>
        <v>#DIV/0!</v>
      </c>
      <c r="E29" s="6" t="e">
        <f t="shared" si="3"/>
        <v>#DIV/0!</v>
      </c>
      <c r="F29" s="6" t="e">
        <f t="shared" si="4"/>
        <v>#DIV/0!</v>
      </c>
      <c r="G29" s="6" t="e">
        <f t="shared" si="5"/>
        <v>#DIV/0!</v>
      </c>
    </row>
    <row r="30" spans="1:7">
      <c r="A30" s="5">
        <v>11500</v>
      </c>
      <c r="B30" s="6" t="e">
        <f t="shared" si="0"/>
        <v>#DIV/0!</v>
      </c>
      <c r="C30" s="6" t="e">
        <f t="shared" si="1"/>
        <v>#DIV/0!</v>
      </c>
      <c r="D30" s="6" t="e">
        <f t="shared" si="2"/>
        <v>#DIV/0!</v>
      </c>
      <c r="E30" s="6" t="e">
        <f t="shared" si="3"/>
        <v>#DIV/0!</v>
      </c>
      <c r="F30" s="6" t="e">
        <f t="shared" si="4"/>
        <v>#DIV/0!</v>
      </c>
      <c r="G30" s="6" t="e">
        <f t="shared" si="5"/>
        <v>#DIV/0!</v>
      </c>
    </row>
    <row r="31" spans="1:7">
      <c r="A31" s="7">
        <v>12000</v>
      </c>
      <c r="B31" s="8" t="e">
        <f t="shared" si="0"/>
        <v>#DIV/0!</v>
      </c>
      <c r="C31" s="6" t="e">
        <f t="shared" si="1"/>
        <v>#DIV/0!</v>
      </c>
      <c r="D31" s="6" t="e">
        <f t="shared" si="2"/>
        <v>#DIV/0!</v>
      </c>
      <c r="E31" s="6" t="e">
        <f t="shared" si="3"/>
        <v>#DIV/0!</v>
      </c>
      <c r="F31" s="6" t="e">
        <f t="shared" si="4"/>
        <v>#DIV/0!</v>
      </c>
      <c r="G31" s="6" t="e">
        <f t="shared" si="5"/>
        <v>#DIV/0!</v>
      </c>
    </row>
    <row r="32" spans="1:7">
      <c r="A32" s="7">
        <v>12500</v>
      </c>
      <c r="B32" s="8" t="e">
        <f t="shared" si="0"/>
        <v>#DIV/0!</v>
      </c>
      <c r="C32" s="8" t="e">
        <f t="shared" si="1"/>
        <v>#DIV/0!</v>
      </c>
      <c r="D32" s="8" t="e">
        <f t="shared" si="2"/>
        <v>#DIV/0!</v>
      </c>
      <c r="E32" s="8" t="e">
        <f t="shared" si="3"/>
        <v>#DIV/0!</v>
      </c>
      <c r="F32" s="8" t="e">
        <f t="shared" si="4"/>
        <v>#DIV/0!</v>
      </c>
      <c r="G32" s="8" t="e">
        <f t="shared" si="5"/>
        <v>#DIV/0!</v>
      </c>
    </row>
    <row r="33" spans="1:7">
      <c r="A33" s="7">
        <v>13000</v>
      </c>
      <c r="B33" s="8" t="e">
        <f t="shared" si="0"/>
        <v>#DIV/0!</v>
      </c>
      <c r="C33" s="8" t="e">
        <f t="shared" si="1"/>
        <v>#DIV/0!</v>
      </c>
      <c r="D33" s="8" t="e">
        <f t="shared" si="2"/>
        <v>#DIV/0!</v>
      </c>
      <c r="E33" s="8" t="e">
        <f t="shared" si="3"/>
        <v>#DIV/0!</v>
      </c>
      <c r="F33" s="8" t="e">
        <f t="shared" si="4"/>
        <v>#DIV/0!</v>
      </c>
      <c r="G33" s="8" t="e">
        <f t="shared" si="5"/>
        <v>#DIV/0!</v>
      </c>
    </row>
    <row r="34" spans="1:7">
      <c r="A34" s="7">
        <v>13500</v>
      </c>
      <c r="B34" s="8" t="e">
        <f t="shared" si="0"/>
        <v>#DIV/0!</v>
      </c>
      <c r="C34" s="8" t="e">
        <f t="shared" si="1"/>
        <v>#DIV/0!</v>
      </c>
      <c r="D34" s="8" t="e">
        <f t="shared" si="2"/>
        <v>#DIV/0!</v>
      </c>
      <c r="E34" s="8" t="e">
        <f t="shared" si="3"/>
        <v>#DIV/0!</v>
      </c>
      <c r="F34" s="8" t="e">
        <f t="shared" si="4"/>
        <v>#DIV/0!</v>
      </c>
      <c r="G34" s="8" t="e">
        <f t="shared" si="5"/>
        <v>#DIV/0!</v>
      </c>
    </row>
    <row r="35" spans="1:7">
      <c r="A35" s="7">
        <v>14000</v>
      </c>
      <c r="B35" s="8" t="e">
        <f t="shared" si="0"/>
        <v>#DIV/0!</v>
      </c>
      <c r="C35" s="8" t="e">
        <f t="shared" si="1"/>
        <v>#DIV/0!</v>
      </c>
      <c r="D35" s="8" t="e">
        <f t="shared" si="2"/>
        <v>#DIV/0!</v>
      </c>
      <c r="E35" s="8" t="e">
        <f t="shared" si="3"/>
        <v>#DIV/0!</v>
      </c>
      <c r="F35" s="8" t="e">
        <f t="shared" si="4"/>
        <v>#DIV/0!</v>
      </c>
      <c r="G35" s="8" t="e">
        <f t="shared" si="5"/>
        <v>#DIV/0!</v>
      </c>
    </row>
    <row r="36" spans="1:7">
      <c r="C36" s="8" t="e">
        <f t="shared" si="1"/>
        <v>#DIV/0!</v>
      </c>
      <c r="D36" s="8" t="e">
        <f t="shared" si="2"/>
        <v>#DIV/0!</v>
      </c>
      <c r="E36" s="8" t="e">
        <f t="shared" si="3"/>
        <v>#DIV/0!</v>
      </c>
      <c r="F36" s="8" t="e">
        <f t="shared" si="4"/>
        <v>#DIV/0!</v>
      </c>
      <c r="G36" s="8" t="e">
        <f t="shared" si="5"/>
        <v>#DIV/0!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/>
  </sheetViews>
  <sheetFormatPr defaultRowHeight="13.5"/>
  <sheetData>
    <row r="1" spans="1:10">
      <c r="A1" s="1"/>
    </row>
    <row r="2" spans="1:10">
      <c r="A2" s="10" t="s">
        <v>22</v>
      </c>
      <c r="B2" s="11"/>
      <c r="E2" s="13" t="s">
        <v>14</v>
      </c>
      <c r="F2" s="11"/>
    </row>
    <row r="3" spans="1:10">
      <c r="A3" s="14" t="s">
        <v>20</v>
      </c>
      <c r="B3" s="2">
        <v>90</v>
      </c>
      <c r="E3" s="14" t="s">
        <v>12</v>
      </c>
      <c r="F3" s="2">
        <v>16</v>
      </c>
    </row>
    <row r="4" spans="1:10">
      <c r="A4" s="14" t="s">
        <v>19</v>
      </c>
      <c r="B4" s="2">
        <v>100</v>
      </c>
      <c r="E4" s="14" t="s">
        <v>13</v>
      </c>
      <c r="F4" s="2">
        <v>41</v>
      </c>
    </row>
    <row r="5" spans="1:10">
      <c r="A5" s="14" t="s">
        <v>21</v>
      </c>
      <c r="B5" s="2">
        <v>18</v>
      </c>
    </row>
    <row r="8" spans="1:10">
      <c r="A8" s="10" t="s">
        <v>0</v>
      </c>
      <c r="B8" s="11"/>
      <c r="C8" s="10" t="s">
        <v>1</v>
      </c>
      <c r="D8" s="12"/>
      <c r="E8" s="12"/>
      <c r="F8" s="12"/>
      <c r="G8" s="12"/>
      <c r="H8" s="11"/>
      <c r="I8" s="10" t="s">
        <v>2</v>
      </c>
      <c r="J8" s="11"/>
    </row>
    <row r="9" spans="1:10">
      <c r="A9" s="2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15</v>
      </c>
      <c r="H9" s="2" t="s">
        <v>9</v>
      </c>
      <c r="I9" s="2" t="s">
        <v>10</v>
      </c>
      <c r="J9" s="2" t="s">
        <v>11</v>
      </c>
    </row>
    <row r="10" spans="1:10">
      <c r="A10" s="2">
        <v>2.87</v>
      </c>
      <c r="B10" s="9">
        <v>2.5630000000000002</v>
      </c>
      <c r="C10" s="2">
        <v>2.5710000000000002</v>
      </c>
      <c r="D10" s="2">
        <v>1.778</v>
      </c>
      <c r="E10" s="2">
        <v>1.3180000000000001</v>
      </c>
      <c r="F10" s="2">
        <v>1.083</v>
      </c>
      <c r="G10" s="2">
        <v>0.96199999999999997</v>
      </c>
      <c r="H10" s="2">
        <v>0.88600000000000001</v>
      </c>
      <c r="I10" s="2">
        <f>B3*(B4/100)*2+B5*25.4</f>
        <v>637.20000000000005</v>
      </c>
      <c r="J10" s="3">
        <f>I10*J11</f>
        <v>2001.821148</v>
      </c>
    </row>
    <row r="11" spans="1:10">
      <c r="J11">
        <v>3.1415899999999999</v>
      </c>
    </row>
    <row r="12" spans="1:10">
      <c r="J12" t="s">
        <v>18</v>
      </c>
    </row>
    <row r="13" spans="1:10">
      <c r="F13" t="s">
        <v>17</v>
      </c>
    </row>
    <row r="14" spans="1:10">
      <c r="A14" s="2" t="s">
        <v>16</v>
      </c>
      <c r="B14" s="2" t="s">
        <v>5</v>
      </c>
      <c r="C14" s="2" t="s">
        <v>6</v>
      </c>
      <c r="D14" s="2" t="s">
        <v>7</v>
      </c>
      <c r="E14" s="2" t="s">
        <v>8</v>
      </c>
      <c r="F14" s="2" t="s">
        <v>15</v>
      </c>
      <c r="G14" s="2" t="s">
        <v>23</v>
      </c>
    </row>
    <row r="15" spans="1:10">
      <c r="A15" s="3">
        <v>1000</v>
      </c>
      <c r="B15" s="4">
        <f>A15/$A$10/$C$10/$B$10*$J$10*60/1000000</f>
        <v>6.3510267771615814</v>
      </c>
      <c r="C15" s="4">
        <f>A15/$A$10/$D$10/$B$10*$J$10*60/1000000</f>
        <v>9.1836275838483878</v>
      </c>
      <c r="D15" s="4">
        <f>A15/$A$10/$E$10/$B$10*$J$10*60/1000000</f>
        <v>12.388839031929004</v>
      </c>
      <c r="E15" s="4">
        <f>A15/$A$10/$F$10/$B$10*$J$10*60/1000000</f>
        <v>15.077091268774176</v>
      </c>
      <c r="F15" s="4">
        <f>A15/$A$10/$G$10/$B$10*$J$10*60/1000000</f>
        <v>16.973482166405855</v>
      </c>
      <c r="G15" s="4">
        <f>A15/$A$10/$H$10/$B$10*$J$10*60/1000000</f>
        <v>18.429446776616736</v>
      </c>
    </row>
    <row r="16" spans="1:10">
      <c r="A16" s="3">
        <v>2000</v>
      </c>
      <c r="B16" s="4">
        <f t="shared" ref="B16:B34" si="0">A16/$A$10/$C$10/$B$10*$J$10*60/1000000</f>
        <v>12.702053554323163</v>
      </c>
      <c r="C16" s="4">
        <f t="shared" ref="C16:C34" si="1">A16/$A$10/$D$10/$B$10*$J$10*60/1000000</f>
        <v>18.367255167696776</v>
      </c>
      <c r="D16" s="4">
        <f t="shared" ref="D16:D34" si="2">A16/$A$10/$E$10/$B$10*$J$10*60/1000000</f>
        <v>24.777678063858009</v>
      </c>
      <c r="E16" s="4">
        <f t="shared" ref="E16:E34" si="3">A16/$A$10/$F$10/$B$10*$J$10*60/1000000</f>
        <v>30.154182537548351</v>
      </c>
      <c r="F16" s="4">
        <f t="shared" ref="F16:F34" si="4">A16/$A$10/$G$10/$B$10*$J$10*60/1000000</f>
        <v>33.94696433281171</v>
      </c>
      <c r="G16" s="4">
        <f t="shared" ref="G16:G34" si="5">A16/$A$10/$H$10/$B$10*$J$10*60/1000000</f>
        <v>36.858893553233472</v>
      </c>
    </row>
    <row r="17" spans="1:7">
      <c r="A17" s="3">
        <v>3000</v>
      </c>
      <c r="B17" s="4">
        <f t="shared" si="0"/>
        <v>19.05308033148475</v>
      </c>
      <c r="C17" s="4">
        <f t="shared" si="1"/>
        <v>27.550882751545156</v>
      </c>
      <c r="D17" s="4">
        <f t="shared" si="2"/>
        <v>37.166517095787022</v>
      </c>
      <c r="E17" s="4">
        <f t="shared" si="3"/>
        <v>45.23127380632252</v>
      </c>
      <c r="F17" s="4">
        <f t="shared" si="4"/>
        <v>50.920446499217555</v>
      </c>
      <c r="G17" s="4">
        <f t="shared" si="5"/>
        <v>55.288340329850207</v>
      </c>
    </row>
    <row r="18" spans="1:7">
      <c r="A18" s="3">
        <v>4000</v>
      </c>
      <c r="B18" s="4">
        <f t="shared" si="0"/>
        <v>25.404107108646325</v>
      </c>
      <c r="C18" s="4">
        <f t="shared" si="1"/>
        <v>36.734510335393551</v>
      </c>
      <c r="D18" s="4">
        <f t="shared" si="2"/>
        <v>49.555356127716017</v>
      </c>
      <c r="E18" s="4">
        <f t="shared" si="3"/>
        <v>60.308365075096702</v>
      </c>
      <c r="F18" s="4">
        <f t="shared" si="4"/>
        <v>67.89392866562342</v>
      </c>
      <c r="G18" s="4">
        <f t="shared" si="5"/>
        <v>73.717787106466943</v>
      </c>
    </row>
    <row r="19" spans="1:7">
      <c r="A19" s="3">
        <v>5000</v>
      </c>
      <c r="B19" s="4">
        <f t="shared" si="0"/>
        <v>31.755133885807915</v>
      </c>
      <c r="C19" s="4">
        <f t="shared" si="1"/>
        <v>45.918137919241936</v>
      </c>
      <c r="D19" s="4">
        <f t="shared" si="2"/>
        <v>61.94419515964502</v>
      </c>
      <c r="E19" s="4">
        <f t="shared" si="3"/>
        <v>75.385456343870885</v>
      </c>
      <c r="F19" s="4">
        <f t="shared" si="4"/>
        <v>84.867410832029265</v>
      </c>
      <c r="G19" s="4">
        <f t="shared" si="5"/>
        <v>92.1472338830837</v>
      </c>
    </row>
    <row r="20" spans="1:7">
      <c r="A20" s="3">
        <v>6000</v>
      </c>
      <c r="B20" s="4">
        <f t="shared" si="0"/>
        <v>38.106160662969501</v>
      </c>
      <c r="C20" s="4">
        <f t="shared" si="1"/>
        <v>55.101765503090313</v>
      </c>
      <c r="D20" s="4">
        <f t="shared" si="2"/>
        <v>74.333034191574043</v>
      </c>
      <c r="E20" s="4">
        <f t="shared" si="3"/>
        <v>90.462547612645039</v>
      </c>
      <c r="F20" s="4">
        <f t="shared" si="4"/>
        <v>101.84089299843511</v>
      </c>
      <c r="G20" s="4">
        <f t="shared" si="5"/>
        <v>110.57668065970041</v>
      </c>
    </row>
    <row r="21" spans="1:7">
      <c r="A21" s="3">
        <v>7000</v>
      </c>
      <c r="B21" s="4">
        <f t="shared" si="0"/>
        <v>44.457187440131086</v>
      </c>
      <c r="C21" s="4">
        <f t="shared" si="1"/>
        <v>64.285393086938711</v>
      </c>
      <c r="D21" s="4">
        <f t="shared" si="2"/>
        <v>86.721873223503053</v>
      </c>
      <c r="E21" s="4">
        <f t="shared" si="3"/>
        <v>105.53963888141922</v>
      </c>
      <c r="F21" s="4">
        <f t="shared" si="4"/>
        <v>118.814375164841</v>
      </c>
      <c r="G21" s="4">
        <f t="shared" si="5"/>
        <v>129.0061274363172</v>
      </c>
    </row>
    <row r="22" spans="1:7">
      <c r="A22" s="3">
        <v>8000</v>
      </c>
      <c r="B22" s="4">
        <f t="shared" si="0"/>
        <v>50.808214217292651</v>
      </c>
      <c r="C22" s="4">
        <f t="shared" si="1"/>
        <v>73.469020670787103</v>
      </c>
      <c r="D22" s="4">
        <f t="shared" si="2"/>
        <v>99.110712255432034</v>
      </c>
      <c r="E22" s="4">
        <f t="shared" si="3"/>
        <v>120.6167301501934</v>
      </c>
      <c r="F22" s="4">
        <f t="shared" si="4"/>
        <v>135.78785733124684</v>
      </c>
      <c r="G22" s="4">
        <f t="shared" si="5"/>
        <v>147.43557421293389</v>
      </c>
    </row>
    <row r="23" spans="1:7">
      <c r="A23" s="3">
        <v>8500</v>
      </c>
      <c r="B23" s="4">
        <f t="shared" si="0"/>
        <v>53.983727605873455</v>
      </c>
      <c r="C23" s="4">
        <f t="shared" si="1"/>
        <v>78.06083446271127</v>
      </c>
      <c r="D23" s="4">
        <f t="shared" si="2"/>
        <v>105.30513177139655</v>
      </c>
      <c r="E23" s="4">
        <f t="shared" si="3"/>
        <v>128.15527578458048</v>
      </c>
      <c r="F23" s="4">
        <f t="shared" si="4"/>
        <v>144.27459841444974</v>
      </c>
      <c r="G23" s="4">
        <f t="shared" si="5"/>
        <v>156.6502976012423</v>
      </c>
    </row>
    <row r="24" spans="1:7">
      <c r="A24" s="3">
        <v>9000</v>
      </c>
      <c r="B24" s="4">
        <f t="shared" si="0"/>
        <v>57.159240994454251</v>
      </c>
      <c r="C24" s="4">
        <f t="shared" si="1"/>
        <v>82.65264825463548</v>
      </c>
      <c r="D24" s="4">
        <f t="shared" si="2"/>
        <v>111.49955128736106</v>
      </c>
      <c r="E24" s="4">
        <f t="shared" si="3"/>
        <v>135.69382141896759</v>
      </c>
      <c r="F24" s="4">
        <f t="shared" si="4"/>
        <v>152.76133949765267</v>
      </c>
      <c r="G24" s="4">
        <f t="shared" si="5"/>
        <v>165.86502098955069</v>
      </c>
    </row>
    <row r="25" spans="1:7">
      <c r="A25" s="3">
        <v>9500</v>
      </c>
      <c r="B25" s="4">
        <f t="shared" si="0"/>
        <v>60.33475438303504</v>
      </c>
      <c r="C25" s="4">
        <f t="shared" si="1"/>
        <v>87.244462046559676</v>
      </c>
      <c r="D25" s="4">
        <f t="shared" si="2"/>
        <v>117.69397080332556</v>
      </c>
      <c r="E25" s="4">
        <f t="shared" si="3"/>
        <v>143.23236705335469</v>
      </c>
      <c r="F25" s="4">
        <f t="shared" si="4"/>
        <v>161.2480805808556</v>
      </c>
      <c r="G25" s="4">
        <f t="shared" si="5"/>
        <v>175.07974437785902</v>
      </c>
    </row>
    <row r="26" spans="1:7">
      <c r="A26" s="5">
        <v>10000</v>
      </c>
      <c r="B26" s="6">
        <f t="shared" si="0"/>
        <v>63.51026777161583</v>
      </c>
      <c r="C26" s="6">
        <f t="shared" si="1"/>
        <v>91.836275838483871</v>
      </c>
      <c r="D26" s="6">
        <f t="shared" si="2"/>
        <v>123.88839031929004</v>
      </c>
      <c r="E26" s="6">
        <f t="shared" si="3"/>
        <v>150.77091268774177</v>
      </c>
      <c r="F26" s="6">
        <f t="shared" si="4"/>
        <v>169.73482166405853</v>
      </c>
      <c r="G26" s="6">
        <f t="shared" si="5"/>
        <v>184.2944677661674</v>
      </c>
    </row>
    <row r="27" spans="1:7">
      <c r="A27" s="5">
        <v>10500</v>
      </c>
      <c r="B27" s="6">
        <f t="shared" si="0"/>
        <v>66.685781160196626</v>
      </c>
      <c r="C27" s="6">
        <f t="shared" si="1"/>
        <v>96.428089630408053</v>
      </c>
      <c r="D27" s="6">
        <f t="shared" si="2"/>
        <v>130.08280983525455</v>
      </c>
      <c r="E27" s="6">
        <f t="shared" si="3"/>
        <v>158.30945832212882</v>
      </c>
      <c r="F27" s="6">
        <f t="shared" si="4"/>
        <v>178.22156274726149</v>
      </c>
      <c r="G27" s="6">
        <f t="shared" si="5"/>
        <v>193.50919115447579</v>
      </c>
    </row>
    <row r="28" spans="1:7">
      <c r="A28" s="5">
        <v>11000</v>
      </c>
      <c r="B28" s="6">
        <f t="shared" si="0"/>
        <v>69.861294548777408</v>
      </c>
      <c r="C28" s="6">
        <f t="shared" si="1"/>
        <v>101.01990342233225</v>
      </c>
      <c r="D28" s="6">
        <f t="shared" si="2"/>
        <v>136.27722935121906</v>
      </c>
      <c r="E28" s="6">
        <f t="shared" si="3"/>
        <v>165.8480039565159</v>
      </c>
      <c r="F28" s="6">
        <f t="shared" si="4"/>
        <v>186.70830383046436</v>
      </c>
      <c r="G28" s="6">
        <f t="shared" si="5"/>
        <v>202.72391454278409</v>
      </c>
    </row>
    <row r="29" spans="1:7">
      <c r="A29" s="5">
        <v>11500</v>
      </c>
      <c r="B29" s="6">
        <f t="shared" si="0"/>
        <v>73.036807937358205</v>
      </c>
      <c r="C29" s="6">
        <f t="shared" si="1"/>
        <v>105.61171721425643</v>
      </c>
      <c r="D29" s="6">
        <f t="shared" si="2"/>
        <v>142.47164886718357</v>
      </c>
      <c r="E29" s="6">
        <f t="shared" si="3"/>
        <v>173.386549590903</v>
      </c>
      <c r="F29" s="6">
        <f t="shared" si="4"/>
        <v>195.19504491366732</v>
      </c>
      <c r="G29" s="6">
        <f t="shared" si="5"/>
        <v>211.9386379310925</v>
      </c>
    </row>
    <row r="30" spans="1:7">
      <c r="A30" s="7">
        <v>12000</v>
      </c>
      <c r="B30" s="8">
        <f t="shared" si="0"/>
        <v>76.212321325939001</v>
      </c>
      <c r="C30" s="8">
        <f t="shared" si="1"/>
        <v>110.20353100618063</v>
      </c>
      <c r="D30" s="8">
        <f t="shared" si="2"/>
        <v>148.66606838314809</v>
      </c>
      <c r="E30" s="8">
        <f t="shared" si="3"/>
        <v>180.92509522529008</v>
      </c>
      <c r="F30" s="8">
        <f t="shared" si="4"/>
        <v>203.68178599687022</v>
      </c>
      <c r="G30" s="8">
        <f t="shared" si="5"/>
        <v>221.15336131940083</v>
      </c>
    </row>
    <row r="31" spans="1:7">
      <c r="A31" s="7">
        <v>12500</v>
      </c>
      <c r="B31" s="8">
        <f t="shared" si="0"/>
        <v>79.387834714519784</v>
      </c>
      <c r="C31" s="8">
        <f t="shared" si="1"/>
        <v>114.79534479810484</v>
      </c>
      <c r="D31" s="8">
        <f t="shared" si="2"/>
        <v>154.86048789911257</v>
      </c>
      <c r="E31" s="8">
        <f t="shared" si="3"/>
        <v>188.46364085967718</v>
      </c>
      <c r="F31" s="8">
        <f t="shared" si="4"/>
        <v>212.16852708007318</v>
      </c>
      <c r="G31" s="8">
        <f t="shared" si="5"/>
        <v>230.36808470770924</v>
      </c>
    </row>
    <row r="32" spans="1:7">
      <c r="A32" s="7">
        <v>13000</v>
      </c>
      <c r="B32" s="8">
        <f t="shared" si="0"/>
        <v>82.563348103100566</v>
      </c>
      <c r="C32" s="8">
        <f t="shared" si="1"/>
        <v>119.38715859002902</v>
      </c>
      <c r="D32" s="8">
        <f t="shared" si="2"/>
        <v>161.05490741507708</v>
      </c>
      <c r="E32" s="8">
        <f t="shared" si="3"/>
        <v>196.00218649406429</v>
      </c>
      <c r="F32" s="8">
        <f t="shared" si="4"/>
        <v>220.65526816327611</v>
      </c>
      <c r="G32" s="8">
        <f t="shared" si="5"/>
        <v>239.58280809601763</v>
      </c>
    </row>
    <row r="33" spans="1:7">
      <c r="A33" s="7">
        <v>13500</v>
      </c>
      <c r="B33" s="8">
        <f t="shared" si="0"/>
        <v>85.738861491681362</v>
      </c>
      <c r="C33" s="8">
        <f t="shared" si="1"/>
        <v>123.9789723819532</v>
      </c>
      <c r="D33" s="8">
        <f t="shared" si="2"/>
        <v>167.24932693104154</v>
      </c>
      <c r="E33" s="8">
        <f t="shared" si="3"/>
        <v>203.54073212845134</v>
      </c>
      <c r="F33" s="8">
        <f t="shared" si="4"/>
        <v>229.14200924647903</v>
      </c>
      <c r="G33" s="8">
        <f t="shared" si="5"/>
        <v>248.79753148432596</v>
      </c>
    </row>
    <row r="34" spans="1:7">
      <c r="A34" s="7">
        <v>14000</v>
      </c>
      <c r="B34" s="8">
        <f t="shared" si="0"/>
        <v>88.914374880262173</v>
      </c>
      <c r="C34" s="8">
        <f t="shared" si="1"/>
        <v>128.57078617387742</v>
      </c>
      <c r="D34" s="8">
        <f t="shared" si="2"/>
        <v>173.44374644700611</v>
      </c>
      <c r="E34" s="8">
        <f t="shared" si="3"/>
        <v>211.07927776283844</v>
      </c>
      <c r="F34" s="8">
        <f t="shared" si="4"/>
        <v>237.62875032968199</v>
      </c>
      <c r="G34" s="8">
        <f t="shared" si="5"/>
        <v>258.0122548726344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workbookViewId="0"/>
  </sheetViews>
  <sheetFormatPr defaultRowHeight="13.5"/>
  <sheetData>
    <row r="1" spans="1:10">
      <c r="A1" s="1"/>
    </row>
    <row r="2" spans="1:10">
      <c r="A2" s="10" t="s">
        <v>22</v>
      </c>
      <c r="B2" s="11"/>
      <c r="E2" s="13" t="s">
        <v>14</v>
      </c>
      <c r="F2" s="11"/>
    </row>
    <row r="3" spans="1:10">
      <c r="A3" s="14" t="s">
        <v>20</v>
      </c>
      <c r="B3" s="2">
        <v>110</v>
      </c>
      <c r="E3" s="14" t="s">
        <v>12</v>
      </c>
      <c r="F3" s="2">
        <v>16</v>
      </c>
    </row>
    <row r="4" spans="1:10">
      <c r="A4" s="14" t="s">
        <v>19</v>
      </c>
      <c r="B4" s="2">
        <v>90</v>
      </c>
      <c r="E4" s="14" t="s">
        <v>13</v>
      </c>
      <c r="F4" s="2">
        <v>40</v>
      </c>
    </row>
    <row r="5" spans="1:10">
      <c r="A5" s="14" t="s">
        <v>21</v>
      </c>
      <c r="B5" s="2">
        <v>18</v>
      </c>
    </row>
    <row r="8" spans="1:10">
      <c r="A8" s="10" t="s">
        <v>0</v>
      </c>
      <c r="B8" s="11"/>
      <c r="C8" s="10" t="s">
        <v>1</v>
      </c>
      <c r="D8" s="12"/>
      <c r="E8" s="12"/>
      <c r="F8" s="12"/>
      <c r="G8" s="12"/>
      <c r="H8" s="11"/>
      <c r="I8" s="10" t="s">
        <v>2</v>
      </c>
      <c r="J8" s="11"/>
    </row>
    <row r="9" spans="1:10">
      <c r="A9" s="2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15</v>
      </c>
      <c r="H9" s="2" t="s">
        <v>9</v>
      </c>
      <c r="I9" s="2" t="s">
        <v>10</v>
      </c>
      <c r="J9" s="2" t="s">
        <v>11</v>
      </c>
    </row>
    <row r="10" spans="1:10">
      <c r="A10" s="2">
        <v>2.8690000000000002</v>
      </c>
      <c r="B10" s="9">
        <f>F4/F3</f>
        <v>2.5</v>
      </c>
      <c r="C10" s="2">
        <v>2.5710000000000002</v>
      </c>
      <c r="D10" s="2">
        <v>1.7769999999999999</v>
      </c>
      <c r="E10" s="2">
        <v>1.3180000000000001</v>
      </c>
      <c r="F10" s="2">
        <v>1.083</v>
      </c>
      <c r="G10" s="2">
        <v>0.96099999999999997</v>
      </c>
      <c r="H10" s="2">
        <v>0.88800000000000001</v>
      </c>
      <c r="I10" s="2">
        <f>B3*(B4/100)*2+B5*25.4</f>
        <v>655.20000000000005</v>
      </c>
      <c r="J10" s="3">
        <f>I10*J11</f>
        <v>2058.369768</v>
      </c>
    </row>
    <row r="11" spans="1:10">
      <c r="J11">
        <v>3.1415899999999999</v>
      </c>
    </row>
    <row r="12" spans="1:10">
      <c r="J12" t="s">
        <v>18</v>
      </c>
    </row>
    <row r="13" spans="1:10">
      <c r="F13" t="s">
        <v>17</v>
      </c>
    </row>
    <row r="14" spans="1:10">
      <c r="A14" s="2" t="s">
        <v>16</v>
      </c>
      <c r="B14" s="2" t="s">
        <v>5</v>
      </c>
      <c r="C14" s="2" t="s">
        <v>6</v>
      </c>
      <c r="D14" s="2" t="s">
        <v>7</v>
      </c>
      <c r="E14" s="2" t="s">
        <v>8</v>
      </c>
      <c r="F14" s="2" t="s">
        <v>15</v>
      </c>
      <c r="G14" s="2" t="s">
        <v>23</v>
      </c>
    </row>
    <row r="15" spans="1:10">
      <c r="A15" s="3">
        <v>1000</v>
      </c>
      <c r="B15" s="4">
        <f>A15/$A$10/$C$10/$B$10*$J$10*60/1000000</f>
        <v>6.6973348240740247</v>
      </c>
      <c r="C15" s="4">
        <f>A15/$A$10/$D$10/$B$10*$J$10*60/1000000</f>
        <v>9.6898412114205499</v>
      </c>
      <c r="D15" s="4">
        <f>A15/$A$10/$E$10/$B$10*$J$10*60/1000000</f>
        <v>13.064376200830285</v>
      </c>
      <c r="E15" s="4">
        <f>A15/$A$10/$F$10/$B$10*$J$10*60/1000000</f>
        <v>15.899213141915341</v>
      </c>
      <c r="F15" s="4">
        <f>A15/$A$10/$G$10/$B$10*$J$10*60/1000000</f>
        <v>17.917635621950382</v>
      </c>
      <c r="G15" s="4">
        <f>A15/$A$10/$H$10/$B$10*$J$10*60/1000000</f>
        <v>19.390594406187294</v>
      </c>
    </row>
    <row r="16" spans="1:10">
      <c r="A16" s="3">
        <v>2000</v>
      </c>
      <c r="B16" s="4">
        <f t="shared" ref="B16:B23" si="0">A16/$A$10/$C$10/$B$10*$J$10*60/1000000</f>
        <v>13.394669648148049</v>
      </c>
      <c r="C16" s="4">
        <f t="shared" ref="C16:C23" si="1">A16/$A$10/$D$10/$B$10*$J$10*60/1000000</f>
        <v>19.3796824228411</v>
      </c>
      <c r="D16" s="4">
        <f t="shared" ref="D16:D23" si="2">A16/$A$10/$E$10/$B$10*$J$10*60/1000000</f>
        <v>26.12875240166057</v>
      </c>
      <c r="E16" s="4">
        <f t="shared" ref="E16:E23" si="3">A16/$A$10/$F$10/$B$10*$J$10*60/1000000</f>
        <v>31.798426283830683</v>
      </c>
      <c r="F16" s="4">
        <f t="shared" ref="F16:F23" si="4">A16/$A$10/$G$10/$B$10*$J$10*60/1000000</f>
        <v>35.835271243900763</v>
      </c>
      <c r="G16" s="4">
        <f t="shared" ref="G16:G34" si="5">A16/$A$10/$H$10/$B$10*$J$10*60/1000000</f>
        <v>38.781188812374587</v>
      </c>
    </row>
    <row r="17" spans="1:7">
      <c r="A17" s="3">
        <v>3000</v>
      </c>
      <c r="B17" s="4">
        <f t="shared" si="0"/>
        <v>20.092004472222076</v>
      </c>
      <c r="C17" s="4">
        <f t="shared" si="1"/>
        <v>29.06952363426165</v>
      </c>
      <c r="D17" s="4">
        <f t="shared" si="2"/>
        <v>39.193128602490859</v>
      </c>
      <c r="E17" s="4">
        <f t="shared" si="3"/>
        <v>47.697639425746033</v>
      </c>
      <c r="F17" s="4">
        <f t="shared" si="4"/>
        <v>53.752906865851152</v>
      </c>
      <c r="G17" s="4">
        <f t="shared" si="5"/>
        <v>58.171783218561885</v>
      </c>
    </row>
    <row r="18" spans="1:7">
      <c r="A18" s="3">
        <v>4000</v>
      </c>
      <c r="B18" s="4">
        <f t="shared" si="0"/>
        <v>26.789339296296099</v>
      </c>
      <c r="C18" s="4">
        <f t="shared" si="1"/>
        <v>38.7593648456822</v>
      </c>
      <c r="D18" s="4">
        <f t="shared" si="2"/>
        <v>52.25750480332114</v>
      </c>
      <c r="E18" s="4">
        <f t="shared" si="3"/>
        <v>63.596852567661365</v>
      </c>
      <c r="F18" s="4">
        <f t="shared" si="4"/>
        <v>71.670542487801526</v>
      </c>
      <c r="G18" s="4">
        <f t="shared" si="5"/>
        <v>77.562377624749175</v>
      </c>
    </row>
    <row r="19" spans="1:7">
      <c r="A19" s="3">
        <v>5000</v>
      </c>
      <c r="B19" s="4">
        <f t="shared" si="0"/>
        <v>33.486674120370118</v>
      </c>
      <c r="C19" s="4">
        <f t="shared" si="1"/>
        <v>48.449206057102757</v>
      </c>
      <c r="D19" s="4">
        <f t="shared" si="2"/>
        <v>65.321881004151422</v>
      </c>
      <c r="E19" s="4">
        <f t="shared" si="3"/>
        <v>79.496065709576712</v>
      </c>
      <c r="F19" s="4">
        <f t="shared" si="4"/>
        <v>89.588178109751908</v>
      </c>
      <c r="G19" s="4">
        <f t="shared" si="5"/>
        <v>96.952972030936479</v>
      </c>
    </row>
    <row r="20" spans="1:7">
      <c r="A20" s="3">
        <v>6000</v>
      </c>
      <c r="B20" s="4">
        <f t="shared" si="0"/>
        <v>40.184008944444152</v>
      </c>
      <c r="C20" s="4">
        <f t="shared" si="1"/>
        <v>58.139047268523299</v>
      </c>
      <c r="D20" s="4">
        <f t="shared" si="2"/>
        <v>78.386257204981717</v>
      </c>
      <c r="E20" s="4">
        <f t="shared" si="3"/>
        <v>95.395278851492066</v>
      </c>
      <c r="F20" s="4">
        <f t="shared" si="4"/>
        <v>107.5058137317023</v>
      </c>
      <c r="G20" s="4">
        <f t="shared" si="5"/>
        <v>116.34356643712377</v>
      </c>
    </row>
    <row r="21" spans="1:7">
      <c r="A21" s="3">
        <v>7000</v>
      </c>
      <c r="B21" s="4">
        <f t="shared" si="0"/>
        <v>46.881343768518178</v>
      </c>
      <c r="C21" s="4">
        <f t="shared" si="1"/>
        <v>67.828888479943856</v>
      </c>
      <c r="D21" s="4">
        <f t="shared" si="2"/>
        <v>91.450633405812013</v>
      </c>
      <c r="E21" s="4">
        <f t="shared" si="3"/>
        <v>111.29449199340742</v>
      </c>
      <c r="F21" s="4">
        <f t="shared" si="4"/>
        <v>125.42344935365269</v>
      </c>
      <c r="G21" s="4">
        <f t="shared" si="5"/>
        <v>135.73416084331106</v>
      </c>
    </row>
    <row r="22" spans="1:7">
      <c r="A22" s="3">
        <v>8000</v>
      </c>
      <c r="B22" s="4">
        <f t="shared" si="0"/>
        <v>53.578678592592198</v>
      </c>
      <c r="C22" s="4">
        <f t="shared" si="1"/>
        <v>77.518729691364399</v>
      </c>
      <c r="D22" s="4">
        <f t="shared" si="2"/>
        <v>104.51500960664228</v>
      </c>
      <c r="E22" s="4">
        <f t="shared" si="3"/>
        <v>127.19370513532273</v>
      </c>
      <c r="F22" s="4">
        <f t="shared" si="4"/>
        <v>143.34108497560305</v>
      </c>
      <c r="G22" s="4">
        <f t="shared" si="5"/>
        <v>155.12475524949835</v>
      </c>
    </row>
    <row r="23" spans="1:7">
      <c r="A23" s="3">
        <v>8500</v>
      </c>
      <c r="B23" s="4">
        <f t="shared" si="0"/>
        <v>56.927346004629207</v>
      </c>
      <c r="C23" s="4">
        <f t="shared" si="1"/>
        <v>82.36365029707467</v>
      </c>
      <c r="D23" s="4">
        <f t="shared" si="2"/>
        <v>111.04719770705744</v>
      </c>
      <c r="E23" s="4">
        <f t="shared" si="3"/>
        <v>135.14331170628043</v>
      </c>
      <c r="F23" s="4">
        <f t="shared" si="4"/>
        <v>152.29990278657829</v>
      </c>
      <c r="G23" s="4">
        <f t="shared" si="5"/>
        <v>164.82005245259202</v>
      </c>
    </row>
    <row r="24" spans="1:7">
      <c r="A24" s="3">
        <v>9000</v>
      </c>
      <c r="B24" s="4">
        <f t="shared" ref="B24:B34" si="6">A24/$A$10/$C$10/$B$10*$J$10*60/1000000</f>
        <v>60.276013416666217</v>
      </c>
      <c r="C24" s="4">
        <f t="shared" ref="C24:C34" si="7">A24/$A$10/$D$10/$B$10*$J$10*60/1000000</f>
        <v>87.208570902784956</v>
      </c>
      <c r="D24" s="4">
        <f t="shared" ref="D24:D34" si="8">A24/$A$10/$E$10/$B$10*$J$10*60/1000000</f>
        <v>117.57938580747258</v>
      </c>
      <c r="E24" s="4">
        <f t="shared" ref="E24:E34" si="9">A24/$A$10/$F$10/$B$10*$J$10*60/1000000</f>
        <v>143.09291827723811</v>
      </c>
      <c r="F24" s="4">
        <f t="shared" ref="F24:F34" si="10">A24/$A$10/$G$10/$B$10*$J$10*60/1000000</f>
        <v>161.25872059755346</v>
      </c>
      <c r="G24" s="4">
        <f t="shared" si="5"/>
        <v>174.51534965568567</v>
      </c>
    </row>
    <row r="25" spans="1:7">
      <c r="A25" s="3">
        <v>9500</v>
      </c>
      <c r="B25" s="4">
        <f t="shared" si="6"/>
        <v>63.624680828703212</v>
      </c>
      <c r="C25" s="4">
        <f t="shared" si="7"/>
        <v>92.053491508495227</v>
      </c>
      <c r="D25" s="4">
        <f t="shared" si="8"/>
        <v>124.1115739078877</v>
      </c>
      <c r="E25" s="4">
        <f t="shared" si="9"/>
        <v>151.04252484819577</v>
      </c>
      <c r="F25" s="4">
        <f t="shared" si="10"/>
        <v>170.21753840852858</v>
      </c>
      <c r="G25" s="4">
        <f t="shared" si="5"/>
        <v>184.21064685877928</v>
      </c>
    </row>
    <row r="26" spans="1:7">
      <c r="A26" s="5">
        <v>10000</v>
      </c>
      <c r="B26" s="6">
        <f t="shared" si="6"/>
        <v>66.973348240740236</v>
      </c>
      <c r="C26" s="6">
        <f t="shared" si="7"/>
        <v>96.898412114205513</v>
      </c>
      <c r="D26" s="6">
        <f t="shared" si="8"/>
        <v>130.64376200830284</v>
      </c>
      <c r="E26" s="6">
        <f t="shared" si="9"/>
        <v>158.99213141915342</v>
      </c>
      <c r="F26" s="6">
        <f t="shared" si="10"/>
        <v>179.17635621950382</v>
      </c>
      <c r="G26" s="6">
        <f t="shared" si="5"/>
        <v>193.90594406187296</v>
      </c>
    </row>
    <row r="27" spans="1:7">
      <c r="A27" s="5">
        <v>10500</v>
      </c>
      <c r="B27" s="6">
        <f t="shared" si="6"/>
        <v>70.322015652777267</v>
      </c>
      <c r="C27" s="6">
        <f t="shared" si="7"/>
        <v>101.74333271991578</v>
      </c>
      <c r="D27" s="6">
        <f t="shared" si="8"/>
        <v>137.17595010871798</v>
      </c>
      <c r="E27" s="6">
        <f t="shared" si="9"/>
        <v>166.94173799011114</v>
      </c>
      <c r="F27" s="6">
        <f t="shared" si="10"/>
        <v>188.13517403047902</v>
      </c>
      <c r="G27" s="6">
        <f t="shared" si="5"/>
        <v>203.6012412649666</v>
      </c>
    </row>
    <row r="28" spans="1:7">
      <c r="A28" s="5">
        <v>11000</v>
      </c>
      <c r="B28" s="6">
        <f t="shared" si="6"/>
        <v>73.670683064814256</v>
      </c>
      <c r="C28" s="6">
        <f t="shared" si="7"/>
        <v>106.58825332562604</v>
      </c>
      <c r="D28" s="6">
        <f t="shared" si="8"/>
        <v>143.70813820913315</v>
      </c>
      <c r="E28" s="6">
        <f t="shared" si="9"/>
        <v>174.89134456106876</v>
      </c>
      <c r="F28" s="6">
        <f t="shared" si="10"/>
        <v>197.0939918414542</v>
      </c>
      <c r="G28" s="6">
        <f t="shared" si="5"/>
        <v>213.29653846806025</v>
      </c>
    </row>
    <row r="29" spans="1:7">
      <c r="A29" s="5">
        <v>11500</v>
      </c>
      <c r="B29" s="6">
        <f t="shared" si="6"/>
        <v>77.019350476851272</v>
      </c>
      <c r="C29" s="6">
        <f t="shared" si="7"/>
        <v>111.43317393133633</v>
      </c>
      <c r="D29" s="6">
        <f t="shared" si="8"/>
        <v>150.24032630954829</v>
      </c>
      <c r="E29" s="6">
        <f t="shared" si="9"/>
        <v>182.84095113202645</v>
      </c>
      <c r="F29" s="6">
        <f t="shared" si="10"/>
        <v>206.05280965242937</v>
      </c>
      <c r="G29" s="6">
        <f t="shared" si="5"/>
        <v>222.99183567115386</v>
      </c>
    </row>
    <row r="30" spans="1:7">
      <c r="A30" s="7">
        <v>12000</v>
      </c>
      <c r="B30" s="8">
        <f t="shared" si="6"/>
        <v>80.368017888888303</v>
      </c>
      <c r="C30" s="8">
        <f t="shared" si="7"/>
        <v>116.2780945370466</v>
      </c>
      <c r="D30" s="8">
        <f t="shared" si="8"/>
        <v>156.77251440996343</v>
      </c>
      <c r="E30" s="8">
        <f t="shared" si="9"/>
        <v>190.79055770298413</v>
      </c>
      <c r="F30" s="8">
        <f t="shared" si="10"/>
        <v>215.01162746340461</v>
      </c>
      <c r="G30" s="8">
        <f t="shared" si="5"/>
        <v>232.68713287424754</v>
      </c>
    </row>
    <row r="31" spans="1:7">
      <c r="A31" s="7">
        <v>12500</v>
      </c>
      <c r="B31" s="8">
        <f t="shared" si="6"/>
        <v>83.716685300925306</v>
      </c>
      <c r="C31" s="8">
        <f t="shared" si="7"/>
        <v>121.12301514275688</v>
      </c>
      <c r="D31" s="8">
        <f t="shared" si="8"/>
        <v>163.30470251037858</v>
      </c>
      <c r="E31" s="8">
        <f t="shared" si="9"/>
        <v>198.74016427394182</v>
      </c>
      <c r="F31" s="8">
        <f t="shared" si="10"/>
        <v>223.97044527437976</v>
      </c>
      <c r="G31" s="8">
        <f t="shared" si="5"/>
        <v>242.38243007734113</v>
      </c>
    </row>
    <row r="32" spans="1:7">
      <c r="A32" s="7">
        <v>13000</v>
      </c>
      <c r="B32" s="8">
        <f t="shared" si="6"/>
        <v>87.065352712962294</v>
      </c>
      <c r="C32" s="8">
        <f t="shared" si="7"/>
        <v>125.96793574846713</v>
      </c>
      <c r="D32" s="8">
        <f t="shared" si="8"/>
        <v>169.83689061079372</v>
      </c>
      <c r="E32" s="8">
        <f t="shared" si="9"/>
        <v>206.68977084489944</v>
      </c>
      <c r="F32" s="8">
        <f t="shared" si="10"/>
        <v>232.92926308535493</v>
      </c>
      <c r="G32" s="8">
        <f t="shared" si="5"/>
        <v>252.0777272804348</v>
      </c>
    </row>
    <row r="33" spans="1:7">
      <c r="A33" s="7">
        <v>13500</v>
      </c>
      <c r="B33" s="8">
        <f t="shared" si="6"/>
        <v>90.414020124999325</v>
      </c>
      <c r="C33" s="8">
        <f t="shared" si="7"/>
        <v>130.81285635417746</v>
      </c>
      <c r="D33" s="8">
        <f t="shared" si="8"/>
        <v>176.36907871120889</v>
      </c>
      <c r="E33" s="8">
        <f t="shared" si="9"/>
        <v>214.63937741585718</v>
      </c>
      <c r="F33" s="8">
        <f t="shared" si="10"/>
        <v>241.88808089633017</v>
      </c>
      <c r="G33" s="8">
        <f t="shared" si="5"/>
        <v>261.7730244835285</v>
      </c>
    </row>
    <row r="34" spans="1:7">
      <c r="A34" s="7">
        <v>14000</v>
      </c>
      <c r="B34" s="8">
        <f t="shared" si="6"/>
        <v>93.762687537036356</v>
      </c>
      <c r="C34" s="8">
        <f t="shared" si="7"/>
        <v>135.65777695988771</v>
      </c>
      <c r="D34" s="8">
        <f t="shared" si="8"/>
        <v>182.90126681162403</v>
      </c>
      <c r="E34" s="8">
        <f t="shared" si="9"/>
        <v>222.58898398681484</v>
      </c>
      <c r="F34" s="8">
        <f t="shared" si="10"/>
        <v>250.84689870730537</v>
      </c>
      <c r="G34" s="8">
        <f t="shared" si="5"/>
        <v>271.46832168662212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"/>
  <sheetViews>
    <sheetView workbookViewId="0"/>
  </sheetViews>
  <sheetFormatPr defaultRowHeight="13.5"/>
  <sheetData>
    <row r="1" spans="1:10">
      <c r="A1" s="1"/>
    </row>
    <row r="2" spans="1:10">
      <c r="A2" s="10" t="s">
        <v>22</v>
      </c>
      <c r="B2" s="11"/>
      <c r="E2" s="13" t="s">
        <v>14</v>
      </c>
      <c r="F2" s="11"/>
    </row>
    <row r="3" spans="1:10">
      <c r="A3" s="14" t="s">
        <v>20</v>
      </c>
      <c r="B3" s="2">
        <v>140</v>
      </c>
      <c r="E3" s="14" t="s">
        <v>12</v>
      </c>
      <c r="F3" s="2">
        <v>14</v>
      </c>
    </row>
    <row r="4" spans="1:10">
      <c r="A4" s="14" t="s">
        <v>19</v>
      </c>
      <c r="B4" s="2">
        <v>70</v>
      </c>
      <c r="E4" s="14" t="s">
        <v>13</v>
      </c>
      <c r="F4" s="2">
        <v>45</v>
      </c>
    </row>
    <row r="5" spans="1:10">
      <c r="A5" s="14" t="s">
        <v>21</v>
      </c>
      <c r="B5" s="2">
        <v>17</v>
      </c>
    </row>
    <row r="8" spans="1:10">
      <c r="A8" s="10" t="s">
        <v>0</v>
      </c>
      <c r="B8" s="11"/>
      <c r="C8" s="10" t="s">
        <v>1</v>
      </c>
      <c r="D8" s="12"/>
      <c r="E8" s="12"/>
      <c r="F8" s="12"/>
      <c r="G8" s="12"/>
      <c r="H8" s="11"/>
      <c r="I8" s="10" t="s">
        <v>2</v>
      </c>
      <c r="J8" s="11"/>
    </row>
    <row r="9" spans="1:10">
      <c r="A9" s="2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15</v>
      </c>
      <c r="H9" s="2" t="s">
        <v>9</v>
      </c>
      <c r="I9" s="2" t="s">
        <v>10</v>
      </c>
      <c r="J9" s="2" t="s">
        <v>11</v>
      </c>
    </row>
    <row r="10" spans="1:10">
      <c r="A10" s="2">
        <v>2.5449999999999999</v>
      </c>
      <c r="B10" s="9">
        <f>F4/F3</f>
        <v>3.2142857142857144</v>
      </c>
      <c r="C10" s="2">
        <v>2.3330000000000002</v>
      </c>
      <c r="D10" s="2">
        <v>1.647</v>
      </c>
      <c r="E10" s="2">
        <v>1.3149999999999999</v>
      </c>
      <c r="F10" s="2">
        <v>1.083</v>
      </c>
      <c r="G10" s="2">
        <v>0.96099999999999997</v>
      </c>
      <c r="H10" s="2">
        <v>0.875</v>
      </c>
      <c r="I10" s="2">
        <f>B3*(B4/100)*2+B5*25.4</f>
        <v>627.79999999999995</v>
      </c>
      <c r="J10" s="3">
        <f>I10*J11</f>
        <v>1972.2902019999997</v>
      </c>
    </row>
    <row r="11" spans="1:10">
      <c r="J11">
        <v>3.1415899999999999</v>
      </c>
    </row>
    <row r="12" spans="1:10">
      <c r="J12" t="s">
        <v>18</v>
      </c>
    </row>
    <row r="13" spans="1:10">
      <c r="F13" t="s">
        <v>17</v>
      </c>
    </row>
    <row r="14" spans="1:10">
      <c r="A14" s="2" t="s">
        <v>16</v>
      </c>
      <c r="B14" s="2" t="s">
        <v>5</v>
      </c>
      <c r="C14" s="2" t="s">
        <v>6</v>
      </c>
      <c r="D14" s="2" t="s">
        <v>7</v>
      </c>
      <c r="E14" s="2" t="s">
        <v>8</v>
      </c>
      <c r="F14" s="2" t="s">
        <v>15</v>
      </c>
      <c r="G14" s="2" t="s">
        <v>23</v>
      </c>
    </row>
    <row r="15" spans="1:10">
      <c r="A15" s="3">
        <v>1000</v>
      </c>
      <c r="B15" s="4">
        <f>A15/$A$10/$C$10/$B$10*$J$10*60/1000000</f>
        <v>6.2006192471503772</v>
      </c>
      <c r="C15" s="4">
        <f>A15/$A$10/$D$10/$B$10*$J$10*60/1000000</f>
        <v>8.7832694010940084</v>
      </c>
      <c r="D15" s="4">
        <f>A15/$A$10/$E$10/$B$10*$J$10*60/1000000</f>
        <v>11.000794451408238</v>
      </c>
      <c r="E15" s="4">
        <f>A15/$A$10/$F$10/$B$10*$J$10*60/1000000</f>
        <v>13.357381997785621</v>
      </c>
      <c r="F15" s="4">
        <f>A15/$A$10/$G$10/$B$10*$J$10*60/1000000</f>
        <v>15.053116236838534</v>
      </c>
      <c r="G15" s="4">
        <f>A15/$A$10/$H$10/$B$10*$J$10*60/1000000</f>
        <v>16.532622518402093</v>
      </c>
    </row>
    <row r="16" spans="1:10">
      <c r="A16" s="3">
        <v>2000</v>
      </c>
      <c r="B16" s="4">
        <f t="shared" ref="B16:B34" si="0">A16/$A$10/$C$10/$B$10*$J$10*60/1000000</f>
        <v>12.401238494300754</v>
      </c>
      <c r="C16" s="4">
        <f t="shared" ref="C16:C34" si="1">A16/$A$10/$D$10/$B$10*$J$10*60/1000000</f>
        <v>17.566538802188017</v>
      </c>
      <c r="D16" s="4">
        <f t="shared" ref="D16:D34" si="2">A16/$A$10/$E$10/$B$10*$J$10*60/1000000</f>
        <v>22.001588902816476</v>
      </c>
      <c r="E16" s="4">
        <f t="shared" ref="E16:E34" si="3">A16/$A$10/$F$10/$B$10*$J$10*60/1000000</f>
        <v>26.714763995571243</v>
      </c>
      <c r="F16" s="4">
        <f t="shared" ref="F16:F34" si="4">A16/$A$10/$G$10/$B$10*$J$10*60/1000000</f>
        <v>30.106232473677068</v>
      </c>
      <c r="G16" s="4">
        <f t="shared" ref="G16:G34" si="5">A16/$A$10/$H$10/$B$10*$J$10*60/1000000</f>
        <v>33.065245036804185</v>
      </c>
    </row>
    <row r="17" spans="1:7">
      <c r="A17" s="3">
        <v>3000</v>
      </c>
      <c r="B17" s="4">
        <f t="shared" si="0"/>
        <v>18.601857741451134</v>
      </c>
      <c r="C17" s="4">
        <f t="shared" si="1"/>
        <v>26.349808203282027</v>
      </c>
      <c r="D17" s="4">
        <f t="shared" si="2"/>
        <v>33.002383354224712</v>
      </c>
      <c r="E17" s="4">
        <f t="shared" si="3"/>
        <v>40.07214599335687</v>
      </c>
      <c r="F17" s="4">
        <f t="shared" si="4"/>
        <v>45.159348710515609</v>
      </c>
      <c r="G17" s="4">
        <f t="shared" si="5"/>
        <v>49.597867555206285</v>
      </c>
    </row>
    <row r="18" spans="1:7">
      <c r="A18" s="3">
        <v>4000</v>
      </c>
      <c r="B18" s="4">
        <f t="shared" si="0"/>
        <v>24.802476988601509</v>
      </c>
      <c r="C18" s="4">
        <f t="shared" si="1"/>
        <v>35.133077604376034</v>
      </c>
      <c r="D18" s="4">
        <f t="shared" si="2"/>
        <v>44.003177805632951</v>
      </c>
      <c r="E18" s="4">
        <f t="shared" si="3"/>
        <v>53.429527991142486</v>
      </c>
      <c r="F18" s="4">
        <f t="shared" si="4"/>
        <v>60.212464947354135</v>
      </c>
      <c r="G18" s="4">
        <f t="shared" si="5"/>
        <v>66.130490073608371</v>
      </c>
    </row>
    <row r="19" spans="1:7">
      <c r="A19" s="3">
        <v>5000</v>
      </c>
      <c r="B19" s="4">
        <f t="shared" si="0"/>
        <v>31.003096235751883</v>
      </c>
      <c r="C19" s="4">
        <f t="shared" si="1"/>
        <v>43.916347005470037</v>
      </c>
      <c r="D19" s="4">
        <f t="shared" si="2"/>
        <v>55.003972257041184</v>
      </c>
      <c r="E19" s="4">
        <f t="shared" si="3"/>
        <v>66.78690998892813</v>
      </c>
      <c r="F19" s="4">
        <f t="shared" si="4"/>
        <v>75.265581184192669</v>
      </c>
      <c r="G19" s="4">
        <f t="shared" si="5"/>
        <v>82.663112592010464</v>
      </c>
    </row>
    <row r="20" spans="1:7">
      <c r="A20" s="3">
        <v>6000</v>
      </c>
      <c r="B20" s="4">
        <f t="shared" si="0"/>
        <v>37.203715482902268</v>
      </c>
      <c r="C20" s="4">
        <f t="shared" si="1"/>
        <v>52.699616406564054</v>
      </c>
      <c r="D20" s="4">
        <f t="shared" si="2"/>
        <v>66.004766708449424</v>
      </c>
      <c r="E20" s="4">
        <f t="shared" si="3"/>
        <v>80.144291986713739</v>
      </c>
      <c r="F20" s="4">
        <f t="shared" si="4"/>
        <v>90.318697421031217</v>
      </c>
      <c r="G20" s="4">
        <f t="shared" si="5"/>
        <v>99.195735110412571</v>
      </c>
    </row>
    <row r="21" spans="1:7">
      <c r="A21" s="3">
        <v>7000</v>
      </c>
      <c r="B21" s="4">
        <f t="shared" si="0"/>
        <v>43.404334730052632</v>
      </c>
      <c r="C21" s="4">
        <f t="shared" si="1"/>
        <v>61.482885807658057</v>
      </c>
      <c r="D21" s="4">
        <f t="shared" si="2"/>
        <v>77.005561159857663</v>
      </c>
      <c r="E21" s="4">
        <f t="shared" si="3"/>
        <v>93.501673984499362</v>
      </c>
      <c r="F21" s="4">
        <f t="shared" si="4"/>
        <v>105.37181365786972</v>
      </c>
      <c r="G21" s="4">
        <f t="shared" si="5"/>
        <v>115.72835762881465</v>
      </c>
    </row>
    <row r="22" spans="1:7">
      <c r="A22" s="3">
        <v>8000</v>
      </c>
      <c r="B22" s="4">
        <f t="shared" si="0"/>
        <v>49.604953977203017</v>
      </c>
      <c r="C22" s="4">
        <f t="shared" si="1"/>
        <v>70.266155208752068</v>
      </c>
      <c r="D22" s="4">
        <f t="shared" si="2"/>
        <v>88.006355611265903</v>
      </c>
      <c r="E22" s="4">
        <f t="shared" si="3"/>
        <v>106.85905598228497</v>
      </c>
      <c r="F22" s="4">
        <f t="shared" si="4"/>
        <v>120.42492989470827</v>
      </c>
      <c r="G22" s="4">
        <f t="shared" si="5"/>
        <v>132.26098014721674</v>
      </c>
    </row>
    <row r="23" spans="1:7">
      <c r="A23" s="3">
        <v>8500</v>
      </c>
      <c r="B23" s="4">
        <f t="shared" si="0"/>
        <v>52.70526360077821</v>
      </c>
      <c r="C23" s="4">
        <f t="shared" si="1"/>
        <v>74.657789909299055</v>
      </c>
      <c r="D23" s="4">
        <f t="shared" si="2"/>
        <v>93.506752836970037</v>
      </c>
      <c r="E23" s="4">
        <f t="shared" si="3"/>
        <v>113.53774698117782</v>
      </c>
      <c r="F23" s="4">
        <f t="shared" si="4"/>
        <v>127.95148801312753</v>
      </c>
      <c r="G23" s="4">
        <f t="shared" si="5"/>
        <v>140.52729140641782</v>
      </c>
    </row>
    <row r="24" spans="1:7">
      <c r="A24" s="3">
        <v>9000</v>
      </c>
      <c r="B24" s="4">
        <f t="shared" si="0"/>
        <v>55.805573224353395</v>
      </c>
      <c r="C24" s="4">
        <f t="shared" si="1"/>
        <v>79.049424609846056</v>
      </c>
      <c r="D24" s="4">
        <f t="shared" si="2"/>
        <v>99.007150062674114</v>
      </c>
      <c r="E24" s="4">
        <f t="shared" si="3"/>
        <v>120.21643798007062</v>
      </c>
      <c r="F24" s="4">
        <f t="shared" si="4"/>
        <v>135.47804613154679</v>
      </c>
      <c r="G24" s="4">
        <f t="shared" si="5"/>
        <v>148.79360266561883</v>
      </c>
    </row>
    <row r="25" spans="1:7">
      <c r="A25" s="3">
        <v>9500</v>
      </c>
      <c r="B25" s="4">
        <f t="shared" si="0"/>
        <v>58.905882847928581</v>
      </c>
      <c r="C25" s="4">
        <f t="shared" si="1"/>
        <v>83.441059310393101</v>
      </c>
      <c r="D25" s="4">
        <f t="shared" si="2"/>
        <v>104.50754728837823</v>
      </c>
      <c r="E25" s="4">
        <f t="shared" si="3"/>
        <v>126.89512897896341</v>
      </c>
      <c r="F25" s="4">
        <f t="shared" si="4"/>
        <v>143.00460424996609</v>
      </c>
      <c r="G25" s="4">
        <f t="shared" si="5"/>
        <v>157.05991392481988</v>
      </c>
    </row>
    <row r="26" spans="1:7">
      <c r="A26" s="5">
        <v>10000</v>
      </c>
      <c r="B26" s="6">
        <f t="shared" si="0"/>
        <v>62.006192471503766</v>
      </c>
      <c r="C26" s="6">
        <f t="shared" si="1"/>
        <v>87.832694010940074</v>
      </c>
      <c r="D26" s="6">
        <f t="shared" si="2"/>
        <v>110.00794451408237</v>
      </c>
      <c r="E26" s="6">
        <f t="shared" si="3"/>
        <v>133.57381997785626</v>
      </c>
      <c r="F26" s="6">
        <f t="shared" si="4"/>
        <v>150.53116236838534</v>
      </c>
      <c r="G26" s="6">
        <f t="shared" si="5"/>
        <v>165.32622518402093</v>
      </c>
    </row>
    <row r="27" spans="1:7">
      <c r="A27" s="5">
        <v>10500</v>
      </c>
      <c r="B27" s="6">
        <f t="shared" si="0"/>
        <v>65.106502095078966</v>
      </c>
      <c r="C27" s="6">
        <f t="shared" si="1"/>
        <v>92.22432871148709</v>
      </c>
      <c r="D27" s="6">
        <f t="shared" si="2"/>
        <v>115.50834173978649</v>
      </c>
      <c r="E27" s="6">
        <f t="shared" si="3"/>
        <v>140.25251097674908</v>
      </c>
      <c r="F27" s="6">
        <f t="shared" si="4"/>
        <v>158.05772048680464</v>
      </c>
      <c r="G27" s="6">
        <f t="shared" si="5"/>
        <v>173.592536443222</v>
      </c>
    </row>
    <row r="28" spans="1:7">
      <c r="A28" s="5">
        <v>11000</v>
      </c>
      <c r="B28" s="6">
        <f t="shared" si="0"/>
        <v>68.206811718654137</v>
      </c>
      <c r="C28" s="6">
        <f t="shared" si="1"/>
        <v>96.615963412034091</v>
      </c>
      <c r="D28" s="6">
        <f t="shared" si="2"/>
        <v>121.00873896549061</v>
      </c>
      <c r="E28" s="6">
        <f t="shared" si="3"/>
        <v>146.93120197564184</v>
      </c>
      <c r="F28" s="6">
        <f t="shared" si="4"/>
        <v>165.58427860522386</v>
      </c>
      <c r="G28" s="6">
        <f t="shared" si="5"/>
        <v>181.85884770242305</v>
      </c>
    </row>
    <row r="29" spans="1:7">
      <c r="A29" s="5">
        <v>11500</v>
      </c>
      <c r="B29" s="6">
        <f t="shared" si="0"/>
        <v>71.307121342229337</v>
      </c>
      <c r="C29" s="6">
        <f t="shared" si="1"/>
        <v>101.00759811258109</v>
      </c>
      <c r="D29" s="6">
        <f t="shared" si="2"/>
        <v>126.50913619119474</v>
      </c>
      <c r="E29" s="6">
        <f t="shared" si="3"/>
        <v>153.60989297453469</v>
      </c>
      <c r="F29" s="6">
        <f t="shared" si="4"/>
        <v>173.11083672364316</v>
      </c>
      <c r="G29" s="6">
        <f t="shared" si="5"/>
        <v>190.12515896162409</v>
      </c>
    </row>
    <row r="30" spans="1:7">
      <c r="A30" s="7">
        <v>12000</v>
      </c>
      <c r="B30" s="8">
        <f t="shared" si="0"/>
        <v>74.407430965804537</v>
      </c>
      <c r="C30" s="8">
        <f t="shared" si="1"/>
        <v>105.39923281312811</v>
      </c>
      <c r="D30" s="8">
        <f t="shared" si="2"/>
        <v>132.00953341689885</v>
      </c>
      <c r="E30" s="8">
        <f t="shared" si="3"/>
        <v>160.28858397342748</v>
      </c>
      <c r="F30" s="8">
        <f t="shared" si="4"/>
        <v>180.63739484206243</v>
      </c>
      <c r="G30" s="8">
        <f t="shared" si="5"/>
        <v>198.39147022082514</v>
      </c>
    </row>
    <row r="31" spans="1:7">
      <c r="A31" s="7">
        <v>12500</v>
      </c>
      <c r="B31" s="8">
        <f t="shared" si="0"/>
        <v>77.507740589379722</v>
      </c>
      <c r="C31" s="8">
        <f t="shared" si="1"/>
        <v>109.7908675136751</v>
      </c>
      <c r="D31" s="8">
        <f t="shared" si="2"/>
        <v>137.50993064260297</v>
      </c>
      <c r="E31" s="8">
        <f t="shared" si="3"/>
        <v>166.96727497232033</v>
      </c>
      <c r="F31" s="8">
        <f t="shared" si="4"/>
        <v>188.16395296048171</v>
      </c>
      <c r="G31" s="8">
        <f t="shared" si="5"/>
        <v>206.65778148002619</v>
      </c>
    </row>
    <row r="32" spans="1:7">
      <c r="A32" s="7">
        <v>13000</v>
      </c>
      <c r="B32" s="8">
        <f t="shared" si="0"/>
        <v>80.608050212954893</v>
      </c>
      <c r="C32" s="8">
        <f t="shared" si="1"/>
        <v>114.1825022142221</v>
      </c>
      <c r="D32" s="8">
        <f t="shared" si="2"/>
        <v>143.01032786830706</v>
      </c>
      <c r="E32" s="8">
        <f t="shared" si="3"/>
        <v>173.64596597121314</v>
      </c>
      <c r="F32" s="8">
        <f t="shared" si="4"/>
        <v>195.69051107890093</v>
      </c>
      <c r="G32" s="8">
        <f t="shared" si="5"/>
        <v>214.92409273922721</v>
      </c>
    </row>
    <row r="33" spans="1:7">
      <c r="A33" s="7">
        <v>13500</v>
      </c>
      <c r="B33" s="8">
        <f t="shared" si="0"/>
        <v>83.708359836530093</v>
      </c>
      <c r="C33" s="8">
        <f t="shared" si="1"/>
        <v>118.5741369147691</v>
      </c>
      <c r="D33" s="8">
        <f t="shared" si="2"/>
        <v>148.51072509401118</v>
      </c>
      <c r="E33" s="8">
        <f t="shared" si="3"/>
        <v>180.32465697010591</v>
      </c>
      <c r="F33" s="8">
        <f t="shared" si="4"/>
        <v>203.2170691973202</v>
      </c>
      <c r="G33" s="8">
        <f t="shared" si="5"/>
        <v>223.19040399842825</v>
      </c>
    </row>
    <row r="34" spans="1:7">
      <c r="A34" s="7">
        <v>14000</v>
      </c>
      <c r="B34" s="8">
        <f t="shared" si="0"/>
        <v>86.808669460105264</v>
      </c>
      <c r="C34" s="8">
        <f t="shared" si="1"/>
        <v>122.96577161531611</v>
      </c>
      <c r="D34" s="8">
        <f t="shared" si="2"/>
        <v>154.01112231971533</v>
      </c>
      <c r="E34" s="8">
        <f t="shared" si="3"/>
        <v>187.00334796899872</v>
      </c>
      <c r="F34" s="8">
        <f t="shared" si="4"/>
        <v>210.74362731573945</v>
      </c>
      <c r="G34" s="8">
        <f t="shared" si="5"/>
        <v>231.4567152576293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5" sqref="B5"/>
    </sheetView>
  </sheetViews>
  <sheetFormatPr defaultRowHeight="13.5"/>
  <sheetData>
    <row r="1" spans="1:10">
      <c r="A1" s="1"/>
    </row>
    <row r="2" spans="1:10">
      <c r="A2" s="10" t="s">
        <v>22</v>
      </c>
      <c r="B2" s="11"/>
      <c r="E2" s="13" t="s">
        <v>14</v>
      </c>
      <c r="F2" s="11"/>
    </row>
    <row r="3" spans="1:10">
      <c r="A3" s="14" t="s">
        <v>20</v>
      </c>
      <c r="B3" s="2">
        <v>120</v>
      </c>
      <c r="E3" s="14" t="s">
        <v>12</v>
      </c>
      <c r="F3" s="2">
        <v>14</v>
      </c>
    </row>
    <row r="4" spans="1:10">
      <c r="A4" s="14" t="s">
        <v>19</v>
      </c>
      <c r="B4" s="2">
        <v>80</v>
      </c>
      <c r="E4" s="14" t="s">
        <v>13</v>
      </c>
      <c r="F4" s="2">
        <v>41</v>
      </c>
    </row>
    <row r="5" spans="1:10">
      <c r="A5" s="14" t="s">
        <v>21</v>
      </c>
      <c r="B5" s="2">
        <v>17</v>
      </c>
    </row>
    <row r="8" spans="1:10">
      <c r="A8" s="10" t="s">
        <v>0</v>
      </c>
      <c r="B8" s="11"/>
      <c r="C8" s="10" t="s">
        <v>1</v>
      </c>
      <c r="D8" s="12"/>
      <c r="E8" s="12"/>
      <c r="F8" s="12"/>
      <c r="G8" s="12"/>
      <c r="H8" s="11"/>
      <c r="I8" s="10" t="s">
        <v>2</v>
      </c>
      <c r="J8" s="11"/>
    </row>
    <row r="9" spans="1:10">
      <c r="A9" s="2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15</v>
      </c>
      <c r="H9" s="2" t="s">
        <v>9</v>
      </c>
      <c r="I9" s="2" t="s">
        <v>10</v>
      </c>
      <c r="J9" s="2" t="s">
        <v>11</v>
      </c>
    </row>
    <row r="10" spans="1:10">
      <c r="A10" s="2">
        <v>2.5449999999999999</v>
      </c>
      <c r="B10" s="9">
        <f>F4/F3</f>
        <v>2.9285714285714284</v>
      </c>
      <c r="C10" s="2">
        <v>2.4609999999999999</v>
      </c>
      <c r="D10" s="2">
        <v>1.75</v>
      </c>
      <c r="E10" s="2">
        <v>1.3149999999999999</v>
      </c>
      <c r="F10" s="2">
        <v>1.083</v>
      </c>
      <c r="G10" s="2">
        <v>0.96099999999999997</v>
      </c>
      <c r="H10" s="2">
        <v>0.85099999999999998</v>
      </c>
      <c r="I10" s="2">
        <f>B3*(B4/100)*2+B5*25.4</f>
        <v>623.79999999999995</v>
      </c>
      <c r="J10" s="3">
        <f>I10*J11</f>
        <v>1959.7238419999999</v>
      </c>
    </row>
    <row r="11" spans="1:10">
      <c r="J11">
        <v>3.1415899999999999</v>
      </c>
    </row>
    <row r="12" spans="1:10">
      <c r="J12" t="s">
        <v>18</v>
      </c>
    </row>
    <row r="13" spans="1:10">
      <c r="F13" t="s">
        <v>17</v>
      </c>
    </row>
    <row r="14" spans="1:10">
      <c r="A14" s="2" t="s">
        <v>16</v>
      </c>
      <c r="B14" s="2" t="s">
        <v>5</v>
      </c>
      <c r="C14" s="2" t="s">
        <v>6</v>
      </c>
      <c r="D14" s="2" t="s">
        <v>7</v>
      </c>
      <c r="E14" s="2" t="s">
        <v>8</v>
      </c>
      <c r="F14" s="2" t="s">
        <v>15</v>
      </c>
      <c r="G14" s="2" t="s">
        <v>23</v>
      </c>
    </row>
    <row r="15" spans="1:10">
      <c r="A15" s="3">
        <v>1000</v>
      </c>
      <c r="B15" s="4">
        <f>A15/$A$10/$C$10/$B$10*$J$10*60/1000000</f>
        <v>6.4104852500191347</v>
      </c>
      <c r="C15" s="4">
        <f>A15/$A$10/$D$10/$B$10*$J$10*60/1000000</f>
        <v>9.014973828741196</v>
      </c>
      <c r="D15" s="4">
        <f>A15/$A$10/$E$10/$B$10*$J$10*60/1000000</f>
        <v>11.997113460301973</v>
      </c>
      <c r="E15" s="4">
        <f>A15/$A$10/$F$10/$B$10*$J$10*60/1000000</f>
        <v>14.567132225574415</v>
      </c>
      <c r="F15" s="4">
        <f>A15/$A$10/$G$10/$B$10*$J$10*60/1000000</f>
        <v>16.416445577832562</v>
      </c>
      <c r="G15" s="4">
        <f>A15/$A$10/$H$10/$B$10*$J$10*60/1000000</f>
        <v>18.538430317622904</v>
      </c>
    </row>
    <row r="16" spans="1:10">
      <c r="A16" s="3">
        <v>2000</v>
      </c>
      <c r="B16" s="4">
        <f t="shared" ref="B16:B34" si="0">A16/$A$10/$C$10/$B$10*$J$10*60/1000000</f>
        <v>12.820970500038269</v>
      </c>
      <c r="C16" s="4">
        <f t="shared" ref="C16:C34" si="1">A16/$A$10/$D$10/$B$10*$J$10*60/1000000</f>
        <v>18.029947657482392</v>
      </c>
      <c r="D16" s="4">
        <f t="shared" ref="D16:D34" si="2">A16/$A$10/$E$10/$B$10*$J$10*60/1000000</f>
        <v>23.994226920603946</v>
      </c>
      <c r="E16" s="4">
        <f t="shared" ref="E16:E34" si="3">A16/$A$10/$F$10/$B$10*$J$10*60/1000000</f>
        <v>29.13426445114883</v>
      </c>
      <c r="F16" s="4">
        <f t="shared" ref="F16:F34" si="4">A16/$A$10/$G$10/$B$10*$J$10*60/1000000</f>
        <v>32.832891155665124</v>
      </c>
      <c r="G16" s="4">
        <f t="shared" ref="G16:G34" si="5">A16/$A$10/$H$10/$B$10*$J$10*60/1000000</f>
        <v>37.076860635245808</v>
      </c>
    </row>
    <row r="17" spans="1:7">
      <c r="A17" s="3">
        <v>3000</v>
      </c>
      <c r="B17" s="4">
        <f t="shared" si="0"/>
        <v>19.231455750057407</v>
      </c>
      <c r="C17" s="4">
        <f t="shared" si="1"/>
        <v>27.04492148622359</v>
      </c>
      <c r="D17" s="4">
        <f t="shared" si="2"/>
        <v>35.991340380905918</v>
      </c>
      <c r="E17" s="4">
        <f t="shared" si="3"/>
        <v>43.701396676723256</v>
      </c>
      <c r="F17" s="4">
        <f t="shared" si="4"/>
        <v>49.249336733497685</v>
      </c>
      <c r="G17" s="4">
        <f t="shared" si="5"/>
        <v>55.615290952868719</v>
      </c>
    </row>
    <row r="18" spans="1:7">
      <c r="A18" s="3">
        <v>4000</v>
      </c>
      <c r="B18" s="4">
        <f t="shared" si="0"/>
        <v>25.641941000076539</v>
      </c>
      <c r="C18" s="4">
        <f t="shared" si="1"/>
        <v>36.059895314964784</v>
      </c>
      <c r="D18" s="4">
        <f t="shared" si="2"/>
        <v>47.988453841207892</v>
      </c>
      <c r="E18" s="4">
        <f t="shared" si="3"/>
        <v>58.26852890229766</v>
      </c>
      <c r="F18" s="4">
        <f t="shared" si="4"/>
        <v>65.665782311330247</v>
      </c>
      <c r="G18" s="4">
        <f t="shared" si="5"/>
        <v>74.153721270491616</v>
      </c>
    </row>
    <row r="19" spans="1:7">
      <c r="A19" s="3">
        <v>5000</v>
      </c>
      <c r="B19" s="4">
        <f t="shared" si="0"/>
        <v>32.052426250095678</v>
      </c>
      <c r="C19" s="4">
        <f t="shared" si="1"/>
        <v>45.074869143705982</v>
      </c>
      <c r="D19" s="4">
        <f t="shared" si="2"/>
        <v>59.98556730150986</v>
      </c>
      <c r="E19" s="4">
        <f t="shared" si="3"/>
        <v>72.835661127872058</v>
      </c>
      <c r="F19" s="4">
        <f t="shared" si="4"/>
        <v>82.082227889162795</v>
      </c>
      <c r="G19" s="4">
        <f t="shared" si="5"/>
        <v>92.692151588114527</v>
      </c>
    </row>
    <row r="20" spans="1:7">
      <c r="A20" s="3">
        <v>6000</v>
      </c>
      <c r="B20" s="4">
        <f t="shared" si="0"/>
        <v>38.462911500114814</v>
      </c>
      <c r="C20" s="4">
        <f t="shared" si="1"/>
        <v>54.08984297244718</v>
      </c>
      <c r="D20" s="4">
        <f t="shared" si="2"/>
        <v>71.982680761811835</v>
      </c>
      <c r="E20" s="4">
        <f t="shared" si="3"/>
        <v>87.402793353446512</v>
      </c>
      <c r="F20" s="4">
        <f t="shared" si="4"/>
        <v>98.498673466995371</v>
      </c>
      <c r="G20" s="4">
        <f t="shared" si="5"/>
        <v>111.23058190573744</v>
      </c>
    </row>
    <row r="21" spans="1:7">
      <c r="A21" s="3">
        <v>7000</v>
      </c>
      <c r="B21" s="4">
        <f t="shared" si="0"/>
        <v>44.873396750133956</v>
      </c>
      <c r="C21" s="4">
        <f t="shared" si="1"/>
        <v>63.104816801188363</v>
      </c>
      <c r="D21" s="4">
        <f t="shared" si="2"/>
        <v>83.97979422211381</v>
      </c>
      <c r="E21" s="4">
        <f t="shared" si="3"/>
        <v>101.96992557902091</v>
      </c>
      <c r="F21" s="4">
        <f t="shared" si="4"/>
        <v>114.91511904482793</v>
      </c>
      <c r="G21" s="4">
        <f t="shared" si="5"/>
        <v>129.76901222336033</v>
      </c>
    </row>
    <row r="22" spans="1:7">
      <c r="A22" s="3">
        <v>8000</v>
      </c>
      <c r="B22" s="4">
        <f t="shared" si="0"/>
        <v>51.283882000153078</v>
      </c>
      <c r="C22" s="4">
        <f t="shared" si="1"/>
        <v>72.119790629929568</v>
      </c>
      <c r="D22" s="4">
        <f t="shared" si="2"/>
        <v>95.976907682415785</v>
      </c>
      <c r="E22" s="4">
        <f t="shared" si="3"/>
        <v>116.53705780459532</v>
      </c>
      <c r="F22" s="4">
        <f t="shared" si="4"/>
        <v>131.33156462266049</v>
      </c>
      <c r="G22" s="4">
        <f t="shared" si="5"/>
        <v>148.30744254098323</v>
      </c>
    </row>
    <row r="23" spans="1:7">
      <c r="A23" s="3">
        <v>8500</v>
      </c>
      <c r="B23" s="4">
        <f t="shared" si="0"/>
        <v>54.489124625162653</v>
      </c>
      <c r="C23" s="4">
        <f t="shared" si="1"/>
        <v>76.627277544300185</v>
      </c>
      <c r="D23" s="4">
        <f t="shared" si="2"/>
        <v>101.97546441256675</v>
      </c>
      <c r="E23" s="4">
        <f t="shared" si="3"/>
        <v>123.82062391738255</v>
      </c>
      <c r="F23" s="4">
        <f t="shared" si="4"/>
        <v>139.53978741157678</v>
      </c>
      <c r="G23" s="4">
        <f t="shared" si="5"/>
        <v>157.57665769979471</v>
      </c>
    </row>
    <row r="24" spans="1:7">
      <c r="A24" s="3">
        <v>9000</v>
      </c>
      <c r="B24" s="4">
        <f t="shared" si="0"/>
        <v>57.69436725017222</v>
      </c>
      <c r="C24" s="4">
        <f t="shared" si="1"/>
        <v>81.134764458670745</v>
      </c>
      <c r="D24" s="4">
        <f t="shared" si="2"/>
        <v>107.97402114271773</v>
      </c>
      <c r="E24" s="4">
        <f t="shared" si="3"/>
        <v>131.10419003016975</v>
      </c>
      <c r="F24" s="4">
        <f t="shared" si="4"/>
        <v>147.74801020049304</v>
      </c>
      <c r="G24" s="4">
        <f t="shared" si="5"/>
        <v>166.84587285860613</v>
      </c>
    </row>
    <row r="25" spans="1:7">
      <c r="A25" s="3">
        <v>9500</v>
      </c>
      <c r="B25" s="4">
        <f t="shared" si="0"/>
        <v>60.899609875181781</v>
      </c>
      <c r="C25" s="4">
        <f t="shared" si="1"/>
        <v>85.642251373041361</v>
      </c>
      <c r="D25" s="4">
        <f t="shared" si="2"/>
        <v>113.97257787286873</v>
      </c>
      <c r="E25" s="4">
        <f t="shared" si="3"/>
        <v>138.38775614295693</v>
      </c>
      <c r="F25" s="4">
        <f t="shared" si="4"/>
        <v>155.95623298940933</v>
      </c>
      <c r="G25" s="4">
        <f t="shared" si="5"/>
        <v>176.11508801741761</v>
      </c>
    </row>
    <row r="26" spans="1:7">
      <c r="A26" s="5">
        <v>10000</v>
      </c>
      <c r="B26" s="6">
        <f t="shared" si="0"/>
        <v>64.104852500191356</v>
      </c>
      <c r="C26" s="6">
        <f t="shared" si="1"/>
        <v>90.149738287411964</v>
      </c>
      <c r="D26" s="6">
        <f t="shared" si="2"/>
        <v>119.97113460301972</v>
      </c>
      <c r="E26" s="6">
        <f t="shared" si="3"/>
        <v>145.67132225574412</v>
      </c>
      <c r="F26" s="6">
        <f t="shared" si="4"/>
        <v>164.16445577832559</v>
      </c>
      <c r="G26" s="6">
        <f t="shared" si="5"/>
        <v>185.38430317622905</v>
      </c>
    </row>
    <row r="27" spans="1:7">
      <c r="A27" s="5">
        <v>10500</v>
      </c>
      <c r="B27" s="6">
        <f t="shared" si="0"/>
        <v>67.310095125200931</v>
      </c>
      <c r="C27" s="6">
        <f t="shared" si="1"/>
        <v>94.657225201782552</v>
      </c>
      <c r="D27" s="6">
        <f t="shared" si="2"/>
        <v>125.96969133317069</v>
      </c>
      <c r="E27" s="6">
        <f t="shared" si="3"/>
        <v>152.95488836853139</v>
      </c>
      <c r="F27" s="6">
        <f t="shared" si="4"/>
        <v>172.37267856724193</v>
      </c>
      <c r="G27" s="6">
        <f t="shared" si="5"/>
        <v>194.65351833504047</v>
      </c>
    </row>
    <row r="28" spans="1:7">
      <c r="A28" s="5">
        <v>11000</v>
      </c>
      <c r="B28" s="6">
        <f t="shared" si="0"/>
        <v>70.515337750210492</v>
      </c>
      <c r="C28" s="6">
        <f t="shared" si="1"/>
        <v>99.164712116153154</v>
      </c>
      <c r="D28" s="6">
        <f t="shared" si="2"/>
        <v>131.96824806332168</v>
      </c>
      <c r="E28" s="6">
        <f t="shared" si="3"/>
        <v>160.23845448131857</v>
      </c>
      <c r="F28" s="6">
        <f t="shared" si="4"/>
        <v>180.58090135615817</v>
      </c>
      <c r="G28" s="6">
        <f t="shared" si="5"/>
        <v>203.92273349385195</v>
      </c>
    </row>
    <row r="29" spans="1:7">
      <c r="A29" s="5">
        <v>11500</v>
      </c>
      <c r="B29" s="6">
        <f t="shared" si="0"/>
        <v>73.720580375220067</v>
      </c>
      <c r="C29" s="6">
        <f t="shared" si="1"/>
        <v>103.67219903052374</v>
      </c>
      <c r="D29" s="6">
        <f t="shared" si="2"/>
        <v>137.9668047934727</v>
      </c>
      <c r="E29" s="6">
        <f t="shared" si="3"/>
        <v>167.52202059410578</v>
      </c>
      <c r="F29" s="6">
        <f t="shared" si="4"/>
        <v>188.78912414507448</v>
      </c>
      <c r="G29" s="6">
        <f t="shared" si="5"/>
        <v>213.1919486526634</v>
      </c>
    </row>
    <row r="30" spans="1:7">
      <c r="A30" s="7">
        <v>12000</v>
      </c>
      <c r="B30" s="8">
        <f t="shared" si="0"/>
        <v>76.925823000229627</v>
      </c>
      <c r="C30" s="8">
        <f t="shared" si="1"/>
        <v>108.17968594489436</v>
      </c>
      <c r="D30" s="8">
        <f t="shared" si="2"/>
        <v>143.96536152362367</v>
      </c>
      <c r="E30" s="8">
        <f t="shared" si="3"/>
        <v>174.80558670689302</v>
      </c>
      <c r="F30" s="8">
        <f t="shared" si="4"/>
        <v>196.99734693399074</v>
      </c>
      <c r="G30" s="8">
        <f t="shared" si="5"/>
        <v>222.46116381147488</v>
      </c>
    </row>
    <row r="31" spans="1:7">
      <c r="A31" s="7">
        <v>12500</v>
      </c>
      <c r="B31" s="8">
        <f t="shared" si="0"/>
        <v>80.131065625239188</v>
      </c>
      <c r="C31" s="8">
        <f t="shared" si="1"/>
        <v>112.68717285926496</v>
      </c>
      <c r="D31" s="8">
        <f t="shared" si="2"/>
        <v>149.96391825377466</v>
      </c>
      <c r="E31" s="8">
        <f t="shared" si="3"/>
        <v>182.08915281968021</v>
      </c>
      <c r="F31" s="8">
        <f t="shared" si="4"/>
        <v>205.20556972290703</v>
      </c>
      <c r="G31" s="8">
        <f t="shared" si="5"/>
        <v>231.73037897028635</v>
      </c>
    </row>
    <row r="32" spans="1:7">
      <c r="A32" s="7">
        <v>13000</v>
      </c>
      <c r="B32" s="8">
        <f t="shared" si="0"/>
        <v>83.336308250248763</v>
      </c>
      <c r="C32" s="8">
        <f t="shared" si="1"/>
        <v>117.19465977363554</v>
      </c>
      <c r="D32" s="8">
        <f t="shared" si="2"/>
        <v>155.9624749839256</v>
      </c>
      <c r="E32" s="8">
        <f t="shared" si="3"/>
        <v>189.37271893246736</v>
      </c>
      <c r="F32" s="8">
        <f t="shared" si="4"/>
        <v>213.41379251182329</v>
      </c>
      <c r="G32" s="8">
        <f t="shared" si="5"/>
        <v>240.99959412909777</v>
      </c>
    </row>
    <row r="33" spans="1:7">
      <c r="A33" s="7">
        <v>13500</v>
      </c>
      <c r="B33" s="8">
        <f t="shared" si="0"/>
        <v>86.541550875258324</v>
      </c>
      <c r="C33" s="8">
        <f t="shared" si="1"/>
        <v>121.70214668800615</v>
      </c>
      <c r="D33" s="8">
        <f t="shared" si="2"/>
        <v>161.9610317140766</v>
      </c>
      <c r="E33" s="8">
        <f t="shared" si="3"/>
        <v>196.65628504525461</v>
      </c>
      <c r="F33" s="8">
        <f t="shared" si="4"/>
        <v>221.62201530073958</v>
      </c>
      <c r="G33" s="8">
        <f t="shared" si="5"/>
        <v>250.26880928790922</v>
      </c>
    </row>
    <row r="34" spans="1:7">
      <c r="A34" s="7">
        <v>14000</v>
      </c>
      <c r="B34" s="8">
        <f t="shared" si="0"/>
        <v>89.746793500267913</v>
      </c>
      <c r="C34" s="8">
        <f t="shared" si="1"/>
        <v>126.20963360237673</v>
      </c>
      <c r="D34" s="8">
        <f t="shared" si="2"/>
        <v>167.95958844422762</v>
      </c>
      <c r="E34" s="8">
        <f t="shared" si="3"/>
        <v>203.93985115804182</v>
      </c>
      <c r="F34" s="8">
        <f t="shared" si="4"/>
        <v>229.83023808965586</v>
      </c>
      <c r="G34" s="8">
        <f t="shared" si="5"/>
        <v>259.53802444672067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4" sqref="B4"/>
    </sheetView>
  </sheetViews>
  <sheetFormatPr defaultRowHeight="13.5"/>
  <sheetData>
    <row r="1" spans="1:10">
      <c r="A1" s="1"/>
    </row>
    <row r="2" spans="1:10">
      <c r="A2" s="10" t="s">
        <v>22</v>
      </c>
      <c r="B2" s="11"/>
      <c r="E2" s="13" t="s">
        <v>14</v>
      </c>
      <c r="F2" s="11"/>
    </row>
    <row r="3" spans="1:10">
      <c r="A3" s="14" t="s">
        <v>20</v>
      </c>
      <c r="B3" s="2">
        <v>130</v>
      </c>
      <c r="E3" s="14" t="s">
        <v>12</v>
      </c>
      <c r="F3" s="2">
        <v>14</v>
      </c>
    </row>
    <row r="4" spans="1:10">
      <c r="A4" s="14" t="s">
        <v>19</v>
      </c>
      <c r="B4" s="2">
        <v>70</v>
      </c>
      <c r="E4" s="14" t="s">
        <v>13</v>
      </c>
      <c r="F4" s="2">
        <v>41</v>
      </c>
    </row>
    <row r="5" spans="1:10">
      <c r="A5" s="14" t="s">
        <v>21</v>
      </c>
      <c r="B5" s="2">
        <v>17</v>
      </c>
    </row>
    <row r="8" spans="1:10">
      <c r="A8" s="10" t="s">
        <v>0</v>
      </c>
      <c r="B8" s="11"/>
      <c r="C8" s="10" t="s">
        <v>1</v>
      </c>
      <c r="D8" s="12"/>
      <c r="E8" s="12"/>
      <c r="F8" s="12"/>
      <c r="G8" s="12"/>
      <c r="H8" s="11"/>
      <c r="I8" s="10" t="s">
        <v>2</v>
      </c>
      <c r="J8" s="11"/>
    </row>
    <row r="9" spans="1:10">
      <c r="A9" s="2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15</v>
      </c>
      <c r="H9" s="2" t="s">
        <v>9</v>
      </c>
      <c r="I9" s="2" t="s">
        <v>10</v>
      </c>
      <c r="J9" s="2" t="s">
        <v>11</v>
      </c>
    </row>
    <row r="10" spans="1:10">
      <c r="A10" s="2">
        <v>2.5449999999999999</v>
      </c>
      <c r="B10" s="9">
        <f>F4/F3</f>
        <v>2.9285714285714284</v>
      </c>
      <c r="C10" s="2">
        <v>2.4609999999999999</v>
      </c>
      <c r="D10" s="2">
        <v>1.75</v>
      </c>
      <c r="E10" s="2">
        <v>1.3149999999999999</v>
      </c>
      <c r="F10" s="2">
        <v>1.083</v>
      </c>
      <c r="G10" s="2">
        <v>0.96099999999999997</v>
      </c>
      <c r="H10" s="2">
        <v>0.85099999999999998</v>
      </c>
      <c r="I10" s="2">
        <f>B3*(B4/100)*2+B5*25.4</f>
        <v>613.79999999999995</v>
      </c>
      <c r="J10" s="3">
        <f>I10*J11</f>
        <v>1928.3079419999997</v>
      </c>
    </row>
    <row r="11" spans="1:10">
      <c r="J11">
        <v>3.1415899999999999</v>
      </c>
    </row>
    <row r="12" spans="1:10">
      <c r="J12" t="s">
        <v>18</v>
      </c>
    </row>
    <row r="13" spans="1:10">
      <c r="F13" t="s">
        <v>17</v>
      </c>
    </row>
    <row r="14" spans="1:10">
      <c r="A14" s="2" t="s">
        <v>16</v>
      </c>
      <c r="B14" s="2" t="s">
        <v>5</v>
      </c>
      <c r="C14" s="2" t="s">
        <v>6</v>
      </c>
      <c r="D14" s="2" t="s">
        <v>7</v>
      </c>
      <c r="E14" s="2" t="s">
        <v>8</v>
      </c>
      <c r="F14" s="2" t="s">
        <v>15</v>
      </c>
      <c r="G14" s="2" t="s">
        <v>23</v>
      </c>
    </row>
    <row r="15" spans="1:10">
      <c r="A15" s="3">
        <v>1000</v>
      </c>
      <c r="B15" s="4">
        <f>A15/$A$10/$C$10/$B$10*$J$10*60/1000000</f>
        <v>6.3077201770787825</v>
      </c>
      <c r="C15" s="4">
        <f>A15/$A$10/$D$10/$B$10*$J$10*60/1000000</f>
        <v>8.870456774737649</v>
      </c>
      <c r="D15" s="4">
        <f>A15/$A$10/$E$10/$B$10*$J$10*60/1000000</f>
        <v>11.804790384631854</v>
      </c>
      <c r="E15" s="4">
        <f>A15/$A$10/$F$10/$B$10*$J$10*60/1000000</f>
        <v>14.333609746805989</v>
      </c>
      <c r="F15" s="4">
        <f>A15/$A$10/$G$10/$B$10*$J$10*60/1000000</f>
        <v>16.153277165235053</v>
      </c>
      <c r="G15" s="4">
        <f>A15/$A$10/$H$10/$B$10*$J$10*60/1000000</f>
        <v>18.241244836417021</v>
      </c>
    </row>
    <row r="16" spans="1:10">
      <c r="A16" s="3">
        <v>2000</v>
      </c>
      <c r="B16" s="4">
        <f t="shared" ref="B16:B34" si="0">A16/$A$10/$C$10/$B$10*$J$10*60/1000000</f>
        <v>12.615440354157565</v>
      </c>
      <c r="C16" s="4">
        <f t="shared" ref="C16:C34" si="1">A16/$A$10/$D$10/$B$10*$J$10*60/1000000</f>
        <v>17.740913549475298</v>
      </c>
      <c r="D16" s="4">
        <f t="shared" ref="D16:D34" si="2">A16/$A$10/$E$10/$B$10*$J$10*60/1000000</f>
        <v>23.609580769263708</v>
      </c>
      <c r="E16" s="4">
        <f t="shared" ref="E16:E34" si="3">A16/$A$10/$F$10/$B$10*$J$10*60/1000000</f>
        <v>28.667219493611977</v>
      </c>
      <c r="F16" s="4">
        <f t="shared" ref="F16:F34" si="4">A16/$A$10/$G$10/$B$10*$J$10*60/1000000</f>
        <v>32.306554330470107</v>
      </c>
      <c r="G16" s="4">
        <f t="shared" ref="G16:G34" si="5">A16/$A$10/$H$10/$B$10*$J$10*60/1000000</f>
        <v>36.482489672834042</v>
      </c>
    </row>
    <row r="17" spans="1:7">
      <c r="A17" s="3">
        <v>3000</v>
      </c>
      <c r="B17" s="4">
        <f t="shared" si="0"/>
        <v>18.923160531236352</v>
      </c>
      <c r="C17" s="4">
        <f t="shared" si="1"/>
        <v>26.611370324212949</v>
      </c>
      <c r="D17" s="4">
        <f t="shared" si="2"/>
        <v>35.414371153895559</v>
      </c>
      <c r="E17" s="4">
        <f t="shared" si="3"/>
        <v>43.000829240417971</v>
      </c>
      <c r="F17" s="4">
        <f t="shared" si="4"/>
        <v>48.45983149570516</v>
      </c>
      <c r="G17" s="4">
        <f t="shared" si="5"/>
        <v>54.723734509251067</v>
      </c>
    </row>
    <row r="18" spans="1:7">
      <c r="A18" s="3">
        <v>4000</v>
      </c>
      <c r="B18" s="4">
        <f t="shared" si="0"/>
        <v>25.23088070831513</v>
      </c>
      <c r="C18" s="4">
        <f t="shared" si="1"/>
        <v>35.481827098950596</v>
      </c>
      <c r="D18" s="4">
        <f t="shared" si="2"/>
        <v>47.219161538527416</v>
      </c>
      <c r="E18" s="4">
        <f t="shared" si="3"/>
        <v>57.334438987223955</v>
      </c>
      <c r="F18" s="4">
        <f t="shared" si="4"/>
        <v>64.613108660940213</v>
      </c>
      <c r="G18" s="4">
        <f t="shared" si="5"/>
        <v>72.964979345668084</v>
      </c>
    </row>
    <row r="19" spans="1:7">
      <c r="A19" s="3">
        <v>5000</v>
      </c>
      <c r="B19" s="4">
        <f t="shared" si="0"/>
        <v>31.538600885393915</v>
      </c>
      <c r="C19" s="4">
        <f t="shared" si="1"/>
        <v>44.352283873688243</v>
      </c>
      <c r="D19" s="4">
        <f t="shared" si="2"/>
        <v>59.02395192315926</v>
      </c>
      <c r="E19" s="4">
        <f t="shared" si="3"/>
        <v>71.668048734029938</v>
      </c>
      <c r="F19" s="4">
        <f t="shared" si="4"/>
        <v>80.766385826175252</v>
      </c>
      <c r="G19" s="4">
        <f t="shared" si="5"/>
        <v>91.206224182085109</v>
      </c>
    </row>
    <row r="20" spans="1:7">
      <c r="A20" s="3">
        <v>6000</v>
      </c>
      <c r="B20" s="4">
        <f t="shared" si="0"/>
        <v>37.846321062472704</v>
      </c>
      <c r="C20" s="4">
        <f t="shared" si="1"/>
        <v>53.222740648425898</v>
      </c>
      <c r="D20" s="4">
        <f t="shared" si="2"/>
        <v>70.828742307791117</v>
      </c>
      <c r="E20" s="4">
        <f t="shared" si="3"/>
        <v>86.001658480835943</v>
      </c>
      <c r="F20" s="4">
        <f t="shared" si="4"/>
        <v>96.91966299141032</v>
      </c>
      <c r="G20" s="4">
        <f t="shared" si="5"/>
        <v>109.44746901850213</v>
      </c>
    </row>
    <row r="21" spans="1:7">
      <c r="A21" s="3">
        <v>7000</v>
      </c>
      <c r="B21" s="4">
        <f t="shared" si="0"/>
        <v>44.154041239551482</v>
      </c>
      <c r="C21" s="4">
        <f t="shared" si="1"/>
        <v>62.093197423163538</v>
      </c>
      <c r="D21" s="4">
        <f t="shared" si="2"/>
        <v>82.633532692422975</v>
      </c>
      <c r="E21" s="4">
        <f t="shared" si="3"/>
        <v>100.3352682276419</v>
      </c>
      <c r="F21" s="4">
        <f t="shared" si="4"/>
        <v>113.07294015664536</v>
      </c>
      <c r="G21" s="4">
        <f t="shared" si="5"/>
        <v>127.68871385491914</v>
      </c>
    </row>
    <row r="22" spans="1:7">
      <c r="A22" s="3">
        <v>8000</v>
      </c>
      <c r="B22" s="4">
        <f t="shared" si="0"/>
        <v>50.46176141663026</v>
      </c>
      <c r="C22" s="4">
        <f t="shared" si="1"/>
        <v>70.963654197901192</v>
      </c>
      <c r="D22" s="4">
        <f t="shared" si="2"/>
        <v>94.438323077054832</v>
      </c>
      <c r="E22" s="4">
        <f t="shared" si="3"/>
        <v>114.66887797444791</v>
      </c>
      <c r="F22" s="4">
        <f t="shared" si="4"/>
        <v>129.22621732188043</v>
      </c>
      <c r="G22" s="4">
        <f t="shared" si="5"/>
        <v>145.92995869133617</v>
      </c>
    </row>
    <row r="23" spans="1:7">
      <c r="A23" s="3">
        <v>8500</v>
      </c>
      <c r="B23" s="4">
        <f t="shared" si="0"/>
        <v>53.615621505169656</v>
      </c>
      <c r="C23" s="4">
        <f t="shared" si="1"/>
        <v>75.39888258527003</v>
      </c>
      <c r="D23" s="4">
        <f t="shared" si="2"/>
        <v>100.34071826937075</v>
      </c>
      <c r="E23" s="4">
        <f t="shared" si="3"/>
        <v>121.83568284785092</v>
      </c>
      <c r="F23" s="4">
        <f t="shared" si="4"/>
        <v>137.30285590449796</v>
      </c>
      <c r="G23" s="4">
        <f t="shared" si="5"/>
        <v>155.05058110954471</v>
      </c>
    </row>
    <row r="24" spans="1:7">
      <c r="A24" s="3">
        <v>9000</v>
      </c>
      <c r="B24" s="4">
        <f t="shared" si="0"/>
        <v>56.769481593709045</v>
      </c>
      <c r="C24" s="4">
        <f t="shared" si="1"/>
        <v>79.83411097263884</v>
      </c>
      <c r="D24" s="4">
        <f t="shared" si="2"/>
        <v>106.24311346168668</v>
      </c>
      <c r="E24" s="4">
        <f t="shared" si="3"/>
        <v>129.00248772125391</v>
      </c>
      <c r="F24" s="4">
        <f t="shared" si="4"/>
        <v>145.37949448711547</v>
      </c>
      <c r="G24" s="4">
        <f t="shared" si="5"/>
        <v>164.17120352775316</v>
      </c>
    </row>
    <row r="25" spans="1:7">
      <c r="A25" s="3">
        <v>9500</v>
      </c>
      <c r="B25" s="4">
        <f t="shared" si="0"/>
        <v>59.923341682248434</v>
      </c>
      <c r="C25" s="4">
        <f t="shared" si="1"/>
        <v>84.269339360007663</v>
      </c>
      <c r="D25" s="4">
        <f t="shared" si="2"/>
        <v>112.1455086540026</v>
      </c>
      <c r="E25" s="4">
        <f t="shared" si="3"/>
        <v>136.16929259465689</v>
      </c>
      <c r="F25" s="4">
        <f t="shared" si="4"/>
        <v>153.456133069733</v>
      </c>
      <c r="G25" s="4">
        <f t="shared" si="5"/>
        <v>173.2918259459617</v>
      </c>
    </row>
    <row r="26" spans="1:7">
      <c r="A26" s="5">
        <v>10000</v>
      </c>
      <c r="B26" s="6">
        <f t="shared" si="0"/>
        <v>63.077201770787831</v>
      </c>
      <c r="C26" s="6">
        <f t="shared" si="1"/>
        <v>88.704567747376487</v>
      </c>
      <c r="D26" s="6">
        <f t="shared" si="2"/>
        <v>118.04790384631852</v>
      </c>
      <c r="E26" s="6">
        <f t="shared" si="3"/>
        <v>143.33609746805988</v>
      </c>
      <c r="F26" s="6">
        <f t="shared" si="4"/>
        <v>161.5327716523505</v>
      </c>
      <c r="G26" s="6">
        <f t="shared" si="5"/>
        <v>182.41244836417022</v>
      </c>
    </row>
    <row r="27" spans="1:7">
      <c r="A27" s="5">
        <v>10500</v>
      </c>
      <c r="B27" s="6">
        <f t="shared" si="0"/>
        <v>66.231061859327227</v>
      </c>
      <c r="C27" s="6">
        <f t="shared" si="1"/>
        <v>93.13979613474531</v>
      </c>
      <c r="D27" s="6">
        <f t="shared" si="2"/>
        <v>123.95029903863444</v>
      </c>
      <c r="E27" s="6">
        <f t="shared" si="3"/>
        <v>150.50290234146289</v>
      </c>
      <c r="F27" s="6">
        <f t="shared" si="4"/>
        <v>169.60941023496807</v>
      </c>
      <c r="G27" s="6">
        <f t="shared" si="5"/>
        <v>191.5330707823787</v>
      </c>
    </row>
    <row r="28" spans="1:7">
      <c r="A28" s="5">
        <v>11000</v>
      </c>
      <c r="B28" s="6">
        <f t="shared" si="0"/>
        <v>69.38492194786663</v>
      </c>
      <c r="C28" s="6">
        <f t="shared" si="1"/>
        <v>97.575024522114134</v>
      </c>
      <c r="D28" s="6">
        <f t="shared" si="2"/>
        <v>129.85269423095039</v>
      </c>
      <c r="E28" s="6">
        <f t="shared" si="3"/>
        <v>157.66970721486587</v>
      </c>
      <c r="F28" s="6">
        <f t="shared" si="4"/>
        <v>177.6860488175856</v>
      </c>
      <c r="G28" s="6">
        <f t="shared" si="5"/>
        <v>200.65369320058724</v>
      </c>
    </row>
    <row r="29" spans="1:7">
      <c r="A29" s="5">
        <v>11500</v>
      </c>
      <c r="B29" s="6">
        <f t="shared" si="0"/>
        <v>72.538782036406005</v>
      </c>
      <c r="C29" s="6">
        <f t="shared" si="1"/>
        <v>102.01025290948297</v>
      </c>
      <c r="D29" s="6">
        <f t="shared" si="2"/>
        <v>135.75508942326633</v>
      </c>
      <c r="E29" s="6">
        <f t="shared" si="3"/>
        <v>164.83651208826888</v>
      </c>
      <c r="F29" s="6">
        <f t="shared" si="4"/>
        <v>185.76268740020311</v>
      </c>
      <c r="G29" s="6">
        <f t="shared" si="5"/>
        <v>209.77431561879575</v>
      </c>
    </row>
    <row r="30" spans="1:7">
      <c r="A30" s="7">
        <v>12000</v>
      </c>
      <c r="B30" s="8">
        <f t="shared" si="0"/>
        <v>75.692642124945408</v>
      </c>
      <c r="C30" s="8">
        <f t="shared" si="1"/>
        <v>106.4454812968518</v>
      </c>
      <c r="D30" s="8">
        <f t="shared" si="2"/>
        <v>141.65748461558223</v>
      </c>
      <c r="E30" s="8">
        <f t="shared" si="3"/>
        <v>172.00331696167189</v>
      </c>
      <c r="F30" s="8">
        <f t="shared" si="4"/>
        <v>193.83932598282064</v>
      </c>
      <c r="G30" s="8">
        <f t="shared" si="5"/>
        <v>218.89493803700427</v>
      </c>
    </row>
    <row r="31" spans="1:7">
      <c r="A31" s="7">
        <v>12500</v>
      </c>
      <c r="B31" s="8">
        <f t="shared" si="0"/>
        <v>78.846502213484797</v>
      </c>
      <c r="C31" s="8">
        <f t="shared" si="1"/>
        <v>110.88070968422063</v>
      </c>
      <c r="D31" s="8">
        <f t="shared" si="2"/>
        <v>147.55987980789817</v>
      </c>
      <c r="E31" s="8">
        <f t="shared" si="3"/>
        <v>179.17012183507487</v>
      </c>
      <c r="F31" s="8">
        <f t="shared" si="4"/>
        <v>201.91596456543814</v>
      </c>
      <c r="G31" s="8">
        <f t="shared" si="5"/>
        <v>228.01556045521284</v>
      </c>
    </row>
    <row r="32" spans="1:7">
      <c r="A32" s="7">
        <v>13000</v>
      </c>
      <c r="B32" s="8">
        <f t="shared" si="0"/>
        <v>82.000362302024186</v>
      </c>
      <c r="C32" s="8">
        <f t="shared" si="1"/>
        <v>115.31593807158944</v>
      </c>
      <c r="D32" s="8">
        <f t="shared" si="2"/>
        <v>153.46227500021405</v>
      </c>
      <c r="E32" s="8">
        <f t="shared" si="3"/>
        <v>186.33692670847782</v>
      </c>
      <c r="F32" s="8">
        <f t="shared" si="4"/>
        <v>209.99260314805568</v>
      </c>
      <c r="G32" s="8">
        <f t="shared" si="5"/>
        <v>237.13618287342129</v>
      </c>
    </row>
    <row r="33" spans="1:7">
      <c r="A33" s="7">
        <v>13500</v>
      </c>
      <c r="B33" s="8">
        <f t="shared" si="0"/>
        <v>85.154222390563575</v>
      </c>
      <c r="C33" s="8">
        <f t="shared" si="1"/>
        <v>119.75116645895825</v>
      </c>
      <c r="D33" s="8">
        <f t="shared" si="2"/>
        <v>159.36467019253001</v>
      </c>
      <c r="E33" s="8">
        <f t="shared" si="3"/>
        <v>193.50373158188083</v>
      </c>
      <c r="F33" s="8">
        <f t="shared" si="4"/>
        <v>218.06924173067318</v>
      </c>
      <c r="G33" s="8">
        <f t="shared" si="5"/>
        <v>246.2568052916298</v>
      </c>
    </row>
    <row r="34" spans="1:7">
      <c r="A34" s="7">
        <v>14000</v>
      </c>
      <c r="B34" s="8">
        <f t="shared" si="0"/>
        <v>88.308082479102964</v>
      </c>
      <c r="C34" s="8">
        <f t="shared" si="1"/>
        <v>124.18639484632708</v>
      </c>
      <c r="D34" s="8">
        <f t="shared" si="2"/>
        <v>165.26706538484595</v>
      </c>
      <c r="E34" s="8">
        <f t="shared" si="3"/>
        <v>200.67053645528381</v>
      </c>
      <c r="F34" s="8">
        <f t="shared" si="4"/>
        <v>226.14588031329072</v>
      </c>
      <c r="G34" s="8">
        <f t="shared" si="5"/>
        <v>255.37742770983829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サンプル</vt:lpstr>
      <vt:lpstr>RZ250</vt:lpstr>
      <vt:lpstr>RZ250R(29L)</vt:lpstr>
      <vt:lpstr>R1-Z（3XC1)</vt:lpstr>
      <vt:lpstr>TZR250(1KT)</vt:lpstr>
      <vt:lpstr>TZR250(2XT)</vt:lpstr>
    </vt:vector>
  </TitlesOfParts>
  <Company>Intel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tsumiyos</dc:creator>
  <cp:lastModifiedBy>nanai</cp:lastModifiedBy>
  <dcterms:created xsi:type="dcterms:W3CDTF">2015-07-05T23:41:11Z</dcterms:created>
  <dcterms:modified xsi:type="dcterms:W3CDTF">2019-06-04T05:54:12Z</dcterms:modified>
</cp:coreProperties>
</file>